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5" yWindow="525" windowWidth="19320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45621"/>
</workbook>
</file>

<file path=xl/calcChain.xml><?xml version="1.0" encoding="utf-8"?>
<calcChain xmlns="http://schemas.openxmlformats.org/spreadsheetml/2006/main">
  <c r="D8" i="3" l="1"/>
  <c r="D7" i="3"/>
  <c r="D8" i="1"/>
  <c r="D9" i="1"/>
  <c r="D10" i="1"/>
  <c r="D7" i="1"/>
  <c r="D8" i="2"/>
  <c r="D9" i="2"/>
  <c r="D10" i="2"/>
  <c r="D11" i="2"/>
  <c r="D12" i="2"/>
  <c r="D7" i="2"/>
  <c r="F8" i="3" l="1"/>
  <c r="E9" i="3"/>
  <c r="F7" i="3"/>
  <c r="F8" i="2" l="1"/>
  <c r="F9" i="2"/>
  <c r="F10" i="2"/>
  <c r="F11" i="2"/>
  <c r="F7" i="2"/>
  <c r="C12" i="2" l="1"/>
  <c r="F7" i="1"/>
  <c r="F8" i="1"/>
  <c r="F9" i="1"/>
  <c r="E10" i="1"/>
  <c r="C10" i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<sst xmlns="http://schemas.openxmlformats.org/spreadsheetml/2006/main" count="145" uniqueCount="112">
  <si>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</si>
  <si>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</si>
  <si>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ปริมาณเที่ยวบินภายใน Bangkok FIR ปีงบประมาณ 2558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</si>
  <si>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</si>
  <si>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</si>
  <si>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</si>
  <si>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</si>
  <si>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</si>
  <si>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</si>
  <si>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</si>
  <si>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</si>
  <si>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</si>
  <si>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</si>
  <si>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</si>
  <si>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</si>
  <si>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</si>
  <si>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</si>
  <si>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</si>
  <si>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</si>
  <si>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</si>
  <si>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</si>
  <si>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</si>
  <si>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</si>
  <si>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</si>
  <si>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</si>
  <si>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</si>
  <si>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</si>
  <si>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</si>
  <si>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</si>
  <si>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</si>
  <si>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</si>
  <si>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</si>
  <si>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</si>
  <si>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</si>
  <si>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</si>
  <si>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</si>
  <si>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</si>
  <si>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</si>
  <si>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</si>
  <si>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</si>
  <si>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</si>
  <si>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</si>
  <si>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</si>
  <si>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</si>
  <si>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</si>
  <si>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</si>
  <si>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</si>
  <si>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</si>
  <si>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</si>
  <si>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</si>
  <si>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</si>
  <si>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</si>
  <si>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</si>
  <si>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</si>
  <si>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</si>
  <si>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</si>
  <si>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</si>
  <si>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</si>
  <si>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</si>
  <si>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</si>
  <si>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</si>
  <si>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</si>
  <si>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</si>
  <si>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</si>
  <si>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</si>
  <si>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</si>
  <si>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</si>
  <si>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</si>
  <si>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</si>
  <si>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</si>
  <si>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</si>
  <si>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</si>
  <si>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</si>
  <si>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</si>
  <si>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</si>
  <si>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</si>
  <si>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</si>
  <si>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</si>
  <si>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</si>
  <si>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</si>
  <si>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</si>
  <si>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</si>
  <si>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</si>
  <si>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</si>
  <si>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</si>
  <si>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</si>
  <si>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</si>
  <si>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</si>
  <si>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</si>
  <si>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</si>
  <si>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</si>
  <si>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</si>
  <si>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</si>
  <si>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</si>
  <si>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</si>
  <si>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</si>
  <si>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</si>
  <si>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</si>
  <si>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</si>
  <si>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</si>
  <si>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</si>
  <si>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</si>
  <si>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</si>
  <si>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</si>
  <si>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</si>
  <si>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</si>
  <si>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</si>
  <si>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Mar.</t>
  </si>
  <si>
    <t>ปีงบประมาณ 2563</t>
  </si>
  <si>
    <t>ปริมาณเที่ยวบินภายใน Bangkok FIR ปีงบประมาณ 2564  (สะสม ณ เดือน มีนาคม 2564)</t>
  </si>
  <si>
    <t>ปีงบประมาณ 2564</t>
  </si>
  <si>
    <t>ปริมาณเที่ยวบินภายใน Bangkok FIR ปีงบประมาณ 2564 (สะสม ณ เดือน มีนาคม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</si>
</sst>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87" fontId="1" fillId="0" borderId="0" xfId="1" applyNumberFormat="1" applyFont="1" applyFill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D7" sqref="D7:D10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109</v>
      </c>
    </row>
    <row r="3" spans="1:6">
      <c r="A3" t="s">
        <v>1</v>
      </c>
    </row>
    <row r="5" spans="1:6">
      <c r="C5" s="38" t="s">
        <v>110</v>
      </c>
      <c r="D5" s="38"/>
      <c r="E5" s="38" t="s">
        <v>108</v>
      </c>
    </row>
    <row r="6" spans="1:6">
      <c r="A6" s="5"/>
      <c r="B6" s="3"/>
      <c r="C6" s="1" t="s">
        <v>107</v>
      </c>
      <c r="D6" s="2" t="s">
        <v>12</v>
      </c>
      <c r="E6" s="1" t="s">
        <v>107</v>
      </c>
      <c r="F6" s="8" t="s">
        <v>13</v>
      </c>
    </row>
    <row r="7" spans="1:6" ht="30">
      <c r="B7" s="10" t="s">
        <v>14</v>
      </c>
      <c r="C7" s="7">
        <v>31779</v>
      </c>
      <c r="D7" s="39">
        <f>C7/182</f>
        <v>174.6098901098901</v>
      </c>
      <c r="E7" s="7">
        <v>230874</v>
      </c>
      <c r="F7" s="42">
        <f>(C7-E7)/E7</f>
        <v>-0.8623534915148523</v>
      </c>
    </row>
    <row r="8" spans="1:6">
      <c r="B8" s="10" t="s">
        <v>15</v>
      </c>
      <c r="C8" s="7">
        <v>140691</v>
      </c>
      <c r="D8" s="39">
        <f t="shared" ref="D8:D10" si="0">C8/182</f>
        <v>773.02747252747258</v>
      </c>
      <c r="E8" s="7">
        <v>200203</v>
      </c>
      <c r="F8" s="12">
        <f t="shared" ref="F8:F9" si="1">(C8-E8)/E8</f>
        <v>-0.29725828284291445</v>
      </c>
    </row>
    <row r="9" spans="1:6">
      <c r="B9" s="11" t="s">
        <v>16</v>
      </c>
      <c r="C9" s="7">
        <v>15106</v>
      </c>
      <c r="D9" s="39">
        <f t="shared" si="0"/>
        <v>83</v>
      </c>
      <c r="E9" s="7">
        <v>51502</v>
      </c>
      <c r="F9" s="12">
        <f t="shared" si="1"/>
        <v>-0.70669100229117321</v>
      </c>
    </row>
    <row r="10" spans="1:6">
      <c r="B10" s="9" t="s">
        <v>0</v>
      </c>
      <c r="C10" s="6">
        <f>SUM(C7:C9)</f>
        <v>187576</v>
      </c>
      <c r="D10" s="39">
        <f t="shared" si="0"/>
        <v>1030.6373626373627</v>
      </c>
      <c r="E10" s="6">
        <f>SUM(E7:E9)</f>
        <v>482579</v>
      </c>
      <c r="F10" s="12">
        <f>(C10-E10)/E10</f>
        <v>-0.61130509201602223</v>
      </c>
    </row>
    <row r="12" spans="1:6">
      <c r="C12" s="36"/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4" sqref="E14:E20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3</v>
      </c>
    </row>
    <row r="5" spans="1:6">
      <c r="C5" s="38" t="s">
        <v>110</v>
      </c>
      <c r="E5" s="38" t="s">
        <v>108</v>
      </c>
    </row>
    <row r="6" spans="1:6">
      <c r="B6" s="4"/>
      <c r="C6" s="1" t="s">
        <v>107</v>
      </c>
      <c r="D6" s="2" t="s">
        <v>12</v>
      </c>
      <c r="E6" s="8" t="s">
        <v>107</v>
      </c>
      <c r="F6" s="8" t="s">
        <v>13</v>
      </c>
    </row>
    <row r="7" spans="1:6">
      <c r="B7" s="11" t="s">
        <v>4</v>
      </c>
      <c r="C7" s="7">
        <v>130383</v>
      </c>
      <c r="D7" s="37">
        <f>C7/182</f>
        <v>716.3901098901099</v>
      </c>
      <c r="E7" s="7">
        <v>402876</v>
      </c>
      <c r="F7" s="14">
        <f>(C7-E7)/E7</f>
        <v>-0.6763694039853454</v>
      </c>
    </row>
    <row r="8" spans="1:6">
      <c r="B8" s="11" t="s">
        <v>5</v>
      </c>
      <c r="C8" s="7">
        <v>9996</v>
      </c>
      <c r="D8" s="37">
        <f t="shared" ref="D8:D12" si="0">C8/182</f>
        <v>54.92307692307692</v>
      </c>
      <c r="E8" s="7">
        <v>12702</v>
      </c>
      <c r="F8" s="14">
        <f t="shared" ref="F8:F12" si="1">(C8-E8)/E8</f>
        <v>-0.21303731695795938</v>
      </c>
    </row>
    <row r="9" spans="1:6">
      <c r="B9" s="11" t="s">
        <v>6</v>
      </c>
      <c r="C9" s="7">
        <v>20391</v>
      </c>
      <c r="D9" s="37">
        <f t="shared" si="0"/>
        <v>112.03846153846153</v>
      </c>
      <c r="E9" s="7">
        <v>36929</v>
      </c>
      <c r="F9" s="14">
        <f t="shared" si="1"/>
        <v>-0.4478323268975602</v>
      </c>
    </row>
    <row r="10" spans="1:6">
      <c r="B10" s="11" t="s">
        <v>7</v>
      </c>
      <c r="C10" s="7">
        <v>19676</v>
      </c>
      <c r="D10" s="37">
        <f t="shared" si="0"/>
        <v>108.10989010989012</v>
      </c>
      <c r="E10" s="7">
        <v>22050</v>
      </c>
      <c r="F10" s="14">
        <f t="shared" si="1"/>
        <v>-0.10766439909297053</v>
      </c>
    </row>
    <row r="11" spans="1:6">
      <c r="B11" s="11" t="s">
        <v>8</v>
      </c>
      <c r="C11" s="7">
        <v>7130</v>
      </c>
      <c r="D11" s="37">
        <f t="shared" si="0"/>
        <v>39.175824175824175</v>
      </c>
      <c r="E11" s="7">
        <v>8022</v>
      </c>
      <c r="F11" s="14">
        <f t="shared" si="1"/>
        <v>-0.11119421590625779</v>
      </c>
    </row>
    <row r="12" spans="1:6">
      <c r="B12" s="9" t="s">
        <v>0</v>
      </c>
      <c r="C12" s="6">
        <f>SUM(C7:C11)</f>
        <v>187576</v>
      </c>
      <c r="D12" s="37">
        <f t="shared" si="0"/>
        <v>1030.6373626373627</v>
      </c>
      <c r="E12" s="13">
        <f>SUM(E7:E11)</f>
        <v>482579</v>
      </c>
      <c r="F12" s="14">
        <f t="shared" si="1"/>
        <v>-0.61130509201602223</v>
      </c>
    </row>
    <row r="14" spans="1:6">
      <c r="C14" s="36"/>
      <c r="E14" s="70"/>
    </row>
    <row r="15" spans="1:6">
      <c r="C15" s="36"/>
      <c r="E15" s="70"/>
    </row>
    <row r="16" spans="1:6">
      <c r="C16" s="36"/>
      <c r="E16" s="70"/>
    </row>
    <row r="17" spans="3:5">
      <c r="C17" s="36"/>
      <c r="E17" s="70"/>
    </row>
    <row r="18" spans="3:5">
      <c r="C18" s="36"/>
      <c r="E18" s="70"/>
    </row>
    <row r="19" spans="3:5">
      <c r="E19" s="70"/>
    </row>
    <row r="20" spans="3:5">
      <c r="E20" s="3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90" zoomScaleNormal="90" workbookViewId="0">
      <selection activeCell="E16" sqref="E16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9</v>
      </c>
    </row>
    <row r="5" spans="1:6">
      <c r="C5" s="38" t="s">
        <v>110</v>
      </c>
      <c r="E5" s="41" t="s">
        <v>108</v>
      </c>
    </row>
    <row r="6" spans="1:6">
      <c r="B6" s="3"/>
      <c r="C6" s="1" t="s">
        <v>107</v>
      </c>
      <c r="D6" s="2" t="s">
        <v>12</v>
      </c>
      <c r="E6" s="40" t="s">
        <v>107</v>
      </c>
      <c r="F6" s="8" t="s">
        <v>13</v>
      </c>
    </row>
    <row r="7" spans="1:6">
      <c r="B7" s="11" t="s">
        <v>10</v>
      </c>
      <c r="C7" s="7">
        <v>151849</v>
      </c>
      <c r="D7" s="37">
        <f>C7/182</f>
        <v>834.33516483516485</v>
      </c>
      <c r="E7" s="7">
        <v>434316</v>
      </c>
      <c r="F7" s="14">
        <f>(C7-E7)/E7</f>
        <v>-0.65037207931552143</v>
      </c>
    </row>
    <row r="8" spans="1:6">
      <c r="B8" s="11" t="s">
        <v>11</v>
      </c>
      <c r="C8" s="7">
        <v>35727</v>
      </c>
      <c r="D8" s="37">
        <f t="shared" ref="D8:D9" si="0">C8/182</f>
        <v>196.30219780219781</v>
      </c>
      <c r="E8" s="7">
        <v>48263</v>
      </c>
      <c r="F8" s="14">
        <f t="shared" ref="F8:F9" si="1">(C8-E8)/E8</f>
        <v>-0.25974348880094483</v>
      </c>
    </row>
    <row r="9" spans="1:6">
      <c r="B9" s="9" t="s">
        <v>0</v>
      </c>
      <c r="C9" s="6">
        <f>SUM(C7:C8)</f>
        <v>187576</v>
      </c>
      <c r="D9" s="37">
        <f t="shared" si="0"/>
        <v>1030.6373626373627</v>
      </c>
      <c r="E9" s="15">
        <f>SUM(E7:E8)</f>
        <v>482579</v>
      </c>
      <c r="F9" s="14">
        <f t="shared" si="1"/>
        <v>-0.61130509201602223</v>
      </c>
    </row>
    <row r="11" spans="1:6">
      <c r="C11" s="36"/>
    </row>
    <row r="12" spans="1:6">
      <c r="C12" s="36"/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H7" sqref="H7:H11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8" t="s">
        <v>92</v>
      </c>
    </row>
    <row r="3" spans="2:8" ht="42">
      <c r="B3" s="21">
        <v>1</v>
      </c>
      <c r="C3" s="19" t="s">
        <v>23</v>
      </c>
      <c r="D3" s="19" t="s">
        <v>24</v>
      </c>
      <c r="E3" s="19" t="s">
        <v>25</v>
      </c>
      <c r="F3" s="19"/>
      <c r="G3" s="20" t="s">
        <v>26</v>
      </c>
      <c r="H3" s="32" t="s">
        <v>93</v>
      </c>
    </row>
    <row r="4" spans="2:8" ht="42">
      <c r="B4" s="21">
        <v>2</v>
      </c>
      <c r="C4" s="19" t="s">
        <v>27</v>
      </c>
      <c r="D4" s="19" t="s">
        <v>28</v>
      </c>
      <c r="E4" s="19" t="s">
        <v>29</v>
      </c>
      <c r="F4" s="19"/>
      <c r="G4" s="20" t="s">
        <v>26</v>
      </c>
      <c r="H4" s="31" t="s">
        <v>2</v>
      </c>
    </row>
    <row r="5" spans="2:8" ht="84">
      <c r="B5" s="21">
        <v>3</v>
      </c>
      <c r="C5" s="19" t="s">
        <v>30</v>
      </c>
      <c r="D5" s="19" t="s">
        <v>31</v>
      </c>
      <c r="E5" s="19" t="s">
        <v>94</v>
      </c>
      <c r="F5" s="19"/>
      <c r="G5" s="20" t="s">
        <v>26</v>
      </c>
      <c r="H5" s="31" t="s">
        <v>95</v>
      </c>
    </row>
    <row r="6" spans="2:8" ht="63">
      <c r="B6" s="21">
        <v>4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26</v>
      </c>
      <c r="H6" s="31" t="s">
        <v>97</v>
      </c>
    </row>
    <row r="7" spans="2:8" ht="63">
      <c r="B7" s="21">
        <v>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26</v>
      </c>
      <c r="H7" s="33" t="s">
        <v>103</v>
      </c>
    </row>
    <row r="8" spans="2:8" ht="42">
      <c r="B8" s="21">
        <v>6</v>
      </c>
      <c r="C8" s="19" t="s">
        <v>40</v>
      </c>
      <c r="D8" s="19" t="s">
        <v>41</v>
      </c>
      <c r="E8" s="19" t="s">
        <v>42</v>
      </c>
      <c r="F8" s="19"/>
      <c r="G8" s="20" t="s">
        <v>26</v>
      </c>
      <c r="H8" s="31" t="s">
        <v>96</v>
      </c>
    </row>
    <row r="9" spans="2:8" ht="42">
      <c r="B9" s="21">
        <v>7</v>
      </c>
      <c r="C9" s="19" t="s">
        <v>43</v>
      </c>
      <c r="D9" s="19" t="s">
        <v>44</v>
      </c>
      <c r="E9" s="19" t="s">
        <v>45</v>
      </c>
      <c r="F9" s="19"/>
      <c r="G9" s="20" t="s">
        <v>26</v>
      </c>
      <c r="H9" s="30" t="s">
        <v>104</v>
      </c>
    </row>
    <row r="10" spans="2:8">
      <c r="B10" s="21">
        <v>8</v>
      </c>
      <c r="C10" s="19" t="s">
        <v>46</v>
      </c>
      <c r="D10" s="19" t="s">
        <v>47</v>
      </c>
      <c r="E10" s="19" t="s">
        <v>48</v>
      </c>
      <c r="F10" s="19" t="s">
        <v>49</v>
      </c>
      <c r="G10" s="20" t="s">
        <v>26</v>
      </c>
      <c r="H10" s="34" t="s">
        <v>105</v>
      </c>
    </row>
    <row r="11" spans="2:8" ht="42">
      <c r="B11" s="21">
        <v>9</v>
      </c>
      <c r="C11" s="19" t="s">
        <v>50</v>
      </c>
      <c r="D11" s="19" t="s">
        <v>51</v>
      </c>
      <c r="E11" s="19" t="s">
        <v>54</v>
      </c>
      <c r="F11" s="19"/>
      <c r="G11" s="20" t="s">
        <v>26</v>
      </c>
      <c r="H11" s="30" t="s">
        <v>106</v>
      </c>
    </row>
    <row r="12" spans="2:8" ht="63">
      <c r="B12" s="21">
        <v>10</v>
      </c>
      <c r="C12" s="19" t="s">
        <v>52</v>
      </c>
      <c r="D12" s="19" t="s">
        <v>53</v>
      </c>
      <c r="E12" s="19" t="s">
        <v>55</v>
      </c>
      <c r="F12" s="25" t="s">
        <v>56</v>
      </c>
      <c r="G12" s="20" t="s">
        <v>26</v>
      </c>
      <c r="H12" s="30" t="s">
        <v>98</v>
      </c>
    </row>
    <row r="13" spans="2:8" ht="42" customHeight="1">
      <c r="B13" s="49">
        <v>11</v>
      </c>
      <c r="C13" s="67" t="s">
        <v>57</v>
      </c>
      <c r="D13" s="67" t="s">
        <v>58</v>
      </c>
      <c r="E13" s="64" t="s">
        <v>58</v>
      </c>
      <c r="F13" s="25" t="s">
        <v>83</v>
      </c>
      <c r="G13" s="61" t="s">
        <v>26</v>
      </c>
      <c r="H13" s="43" t="s">
        <v>102</v>
      </c>
    </row>
    <row r="14" spans="2:8" ht="42">
      <c r="B14" s="50"/>
      <c r="C14" s="68"/>
      <c r="D14" s="68"/>
      <c r="E14" s="65"/>
      <c r="F14" s="26" t="s">
        <v>74</v>
      </c>
      <c r="G14" s="62"/>
      <c r="H14" s="44"/>
    </row>
    <row r="15" spans="2:8">
      <c r="B15" s="50"/>
      <c r="C15" s="68"/>
      <c r="D15" s="68"/>
      <c r="E15" s="65"/>
      <c r="F15" s="26" t="s">
        <v>75</v>
      </c>
      <c r="G15" s="62"/>
      <c r="H15" s="44"/>
    </row>
    <row r="16" spans="2:8">
      <c r="B16" s="50"/>
      <c r="C16" s="68"/>
      <c r="D16" s="68"/>
      <c r="E16" s="65"/>
      <c r="F16" s="26" t="s">
        <v>76</v>
      </c>
      <c r="G16" s="62"/>
      <c r="H16" s="44"/>
    </row>
    <row r="17" spans="2:8">
      <c r="B17" s="50"/>
      <c r="C17" s="68"/>
      <c r="D17" s="68"/>
      <c r="E17" s="65"/>
      <c r="F17" s="26" t="s">
        <v>77</v>
      </c>
      <c r="G17" s="62"/>
      <c r="H17" s="44"/>
    </row>
    <row r="18" spans="2:8">
      <c r="B18" s="50"/>
      <c r="C18" s="68"/>
      <c r="D18" s="68"/>
      <c r="E18" s="65"/>
      <c r="F18" s="26" t="s">
        <v>78</v>
      </c>
      <c r="G18" s="62"/>
      <c r="H18" s="44"/>
    </row>
    <row r="19" spans="2:8">
      <c r="B19" s="50"/>
      <c r="C19" s="68"/>
      <c r="D19" s="68"/>
      <c r="E19" s="65"/>
      <c r="F19" s="26" t="s">
        <v>79</v>
      </c>
      <c r="G19" s="62"/>
      <c r="H19" s="44"/>
    </row>
    <row r="20" spans="2:8">
      <c r="B20" s="50"/>
      <c r="C20" s="68"/>
      <c r="D20" s="68"/>
      <c r="E20" s="65"/>
      <c r="F20" s="26" t="s">
        <v>80</v>
      </c>
      <c r="G20" s="62"/>
      <c r="H20" s="44"/>
    </row>
    <row r="21" spans="2:8">
      <c r="B21" s="50"/>
      <c r="C21" s="68"/>
      <c r="D21" s="68"/>
      <c r="E21" s="65"/>
      <c r="F21" s="26" t="s">
        <v>81</v>
      </c>
      <c r="G21" s="62"/>
      <c r="H21" s="44"/>
    </row>
    <row r="22" spans="2:8">
      <c r="B22" s="50"/>
      <c r="C22" s="68"/>
      <c r="D22" s="68"/>
      <c r="E22" s="65"/>
      <c r="F22" s="26" t="s">
        <v>82</v>
      </c>
      <c r="G22" s="62"/>
      <c r="H22" s="44"/>
    </row>
    <row r="23" spans="2:8">
      <c r="B23" s="51"/>
      <c r="C23" s="69"/>
      <c r="D23" s="69"/>
      <c r="E23" s="66"/>
      <c r="F23" s="27" t="s">
        <v>84</v>
      </c>
      <c r="G23" s="63"/>
      <c r="H23" s="45"/>
    </row>
    <row r="24" spans="2:8" ht="42">
      <c r="B24" s="21">
        <v>12</v>
      </c>
      <c r="C24" s="19" t="s">
        <v>59</v>
      </c>
      <c r="D24" s="19" t="s">
        <v>60</v>
      </c>
      <c r="E24" s="19" t="s">
        <v>61</v>
      </c>
      <c r="F24" s="27" t="s">
        <v>56</v>
      </c>
      <c r="G24" s="20" t="s">
        <v>26</v>
      </c>
      <c r="H24" s="30" t="s">
        <v>100</v>
      </c>
    </row>
    <row r="25" spans="2:8">
      <c r="B25" s="21">
        <v>13</v>
      </c>
      <c r="C25" s="17" t="s">
        <v>62</v>
      </c>
      <c r="D25" s="17" t="s">
        <v>63</v>
      </c>
      <c r="E25" s="17" t="s">
        <v>64</v>
      </c>
      <c r="F25" s="23" t="s">
        <v>65</v>
      </c>
      <c r="G25" s="21" t="s">
        <v>26</v>
      </c>
      <c r="H25" s="30" t="s">
        <v>99</v>
      </c>
    </row>
    <row r="26" spans="2:8" ht="42">
      <c r="B26" s="49">
        <v>14</v>
      </c>
      <c r="C26" s="52" t="s">
        <v>66</v>
      </c>
      <c r="D26" s="52" t="s">
        <v>67</v>
      </c>
      <c r="E26" s="55" t="s">
        <v>67</v>
      </c>
      <c r="F26" s="25" t="s">
        <v>72</v>
      </c>
      <c r="G26" s="58" t="s">
        <v>26</v>
      </c>
      <c r="H26" s="46" t="s">
        <v>101</v>
      </c>
    </row>
    <row r="27" spans="2:8" ht="63">
      <c r="B27" s="50"/>
      <c r="C27" s="53"/>
      <c r="D27" s="53"/>
      <c r="E27" s="56"/>
      <c r="F27" s="26" t="s">
        <v>71</v>
      </c>
      <c r="G27" s="59"/>
      <c r="H27" s="47"/>
    </row>
    <row r="28" spans="2:8" ht="63">
      <c r="B28" s="51"/>
      <c r="C28" s="54"/>
      <c r="D28" s="54"/>
      <c r="E28" s="57"/>
      <c r="F28" s="27" t="s">
        <v>73</v>
      </c>
      <c r="G28" s="60"/>
      <c r="H28" s="48"/>
    </row>
    <row r="29" spans="2:8">
      <c r="B29" s="21">
        <v>15</v>
      </c>
      <c r="C29" s="17" t="s">
        <v>68</v>
      </c>
      <c r="D29" s="17" t="s">
        <v>69</v>
      </c>
      <c r="E29" s="17" t="s">
        <v>70</v>
      </c>
      <c r="F29" s="24"/>
      <c r="G29" s="21"/>
      <c r="H29" s="30"/>
    </row>
    <row r="30" spans="2:8" ht="63">
      <c r="B30" s="21">
        <v>16</v>
      </c>
      <c r="C30" s="22" t="s">
        <v>85</v>
      </c>
      <c r="D30" s="22" t="s">
        <v>86</v>
      </c>
      <c r="E30" s="19" t="s">
        <v>87</v>
      </c>
      <c r="F30" s="19" t="s">
        <v>88</v>
      </c>
      <c r="G30" s="21"/>
      <c r="H30" s="30"/>
    </row>
    <row r="31" spans="2:8" ht="168">
      <c r="B31" s="21">
        <v>17</v>
      </c>
      <c r="C31" s="22" t="s">
        <v>89</v>
      </c>
      <c r="D31" s="22" t="s">
        <v>90</v>
      </c>
      <c r="E31" s="22" t="s">
        <v>90</v>
      </c>
      <c r="F31" s="19" t="s">
        <v>91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User</cp:lastModifiedBy>
  <dcterms:created xsi:type="dcterms:W3CDTF">2016-07-11T04:29:11Z</dcterms:created>
  <dcterms:modified xsi:type="dcterms:W3CDTF">2021-04-12T06:41:48Z</dcterms:modified>
</cp:coreProperties>
</file>