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020" windowHeight="12540" activeTab="0"/>
  </bookViews>
  <sheets>
    <sheet name="สินค้า" sheetId="1" r:id="rId1"/>
  </sheets>
  <definedNames>
    <definedName name="_xlnm.Print_Area" localSheetId="0">'สินค้า'!$A$1:$G$39</definedName>
  </definedNames>
  <calcPr fullCalcOnLoad="1"/>
</workbook>
</file>

<file path=xl/sharedStrings.xml><?xml version="1.0" encoding="utf-8"?>
<sst xmlns="http://schemas.openxmlformats.org/spreadsheetml/2006/main" count="47" uniqueCount="39">
  <si>
    <t>มูลค่ารวม</t>
  </si>
  <si>
    <t>กรมการค้าต่างประเทศ</t>
  </si>
  <si>
    <t>หน่วย : ล้านบาท</t>
  </si>
  <si>
    <t>อื่นๆ</t>
  </si>
  <si>
    <t>ลำดับที่</t>
  </si>
  <si>
    <t>รวม 10 อันดับ</t>
  </si>
  <si>
    <t>ไม้แปรรูป</t>
  </si>
  <si>
    <t>ถุงมือยาง</t>
  </si>
  <si>
    <t>แผงวงจรไฟฟ้า</t>
  </si>
  <si>
    <t>รถยนต์ อุปกรณ์และส่วนประกอบ</t>
  </si>
  <si>
    <t>ส่วนประกอบคอมพิวเตอร์</t>
  </si>
  <si>
    <t>มอเตอร์และเครื่องกำเนิดไฟฟ้า</t>
  </si>
  <si>
    <t>ยางพารา</t>
  </si>
  <si>
    <t>:  การส่งออก</t>
  </si>
  <si>
    <t>:  การนำเข้า</t>
  </si>
  <si>
    <t>รายการสินค้าส่งออก</t>
  </si>
  <si>
    <t>รายการสินค้านำเข้า</t>
  </si>
  <si>
    <t>มูลค่าการค้าชายแดนไทย - มาเลเซีย (รายสินค้า)</t>
  </si>
  <si>
    <t>กองความร่วมมือการค้าและการลงทุน</t>
  </si>
  <si>
    <t>เครื่องจักรที่ใช้ในอุตสาหกรรมฯ</t>
  </si>
  <si>
    <t>เครื่องคอมพิวเตอร์และอุปกรณ์</t>
  </si>
  <si>
    <t>เทปแม่เหล็ก จานแม่เหล็กสำหรับคอมพิวเตอร์</t>
  </si>
  <si>
    <t>เครื่องคอมพิวเตอร์ อุปกรณ์ฯ</t>
  </si>
  <si>
    <t>เครื่องยนต์สันดาปภายในแบบลูกสูบฯ</t>
  </si>
  <si>
    <t>สื่อบันทึกข้อมูล  ภาพ  เสียง</t>
  </si>
  <si>
    <t>เครื่องจักรไฟฟ้าอื่นๆและส่วนประกอบ</t>
  </si>
  <si>
    <t>% YoY</t>
  </si>
  <si>
    <t>ที่มา : ศูนย์เทคโนโลยีสารสนเทศและการสื่อสาร  กรมการค้าต่างประเทศ โดยความร่วมมือจากกรมศุลกากร</t>
  </si>
  <si>
    <t>ผลิตภัณฑ์ยาง</t>
  </si>
  <si>
    <t>ผลิตภัณฑ์เหล็กและเหล็กกล้า</t>
  </si>
  <si>
    <t>เม็ดพลาสติก</t>
  </si>
  <si>
    <t>กลุ่มความร่วมมือฯ 2</t>
  </si>
  <si>
    <t>อุปกรณ์ไฟฟ้าสำหรับตัดต่อหรือป้องกันวงจรไฟฟ้า</t>
  </si>
  <si>
    <t>(มกราคม-พฤษภาคม)</t>
  </si>
  <si>
    <t>ปี 2559-2561 (มกราคม-พฤษภาคม)</t>
  </si>
  <si>
    <t>ส่วนประกอบและอุปกรณ์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</si>
  <si>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</si>
  <si>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.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</si>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</sst>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_ ;[Red]\-#,##0.0\ "/>
    <numFmt numFmtId="177" formatCode="#,##0.0000_ ;[Red]\-#,##0.0000\ "/>
    <numFmt numFmtId="178" formatCode="#,##0_ ;[Red]\-#,##0\ "/>
    <numFmt numFmtId="179" formatCode="#,##0.0000000000_ ;[Red]\-#,##0.0000000000\ "/>
    <numFmt numFmtId="180" formatCode="#,##0.0"/>
    <numFmt numFmtId="181" formatCode="0.0"/>
    <numFmt numFmtId="182" formatCode="#,##0.000"/>
    <numFmt numFmtId="183" formatCode="_(* #,##0.0_);_(* \(#,##0.0\);_(* &quot;-&quot;??_);_(@_)"/>
    <numFmt numFmtId="184" formatCode="#,##0.0000000000000"/>
    <numFmt numFmtId="185" formatCode="#,##0.0;[Red]#,##0.0"/>
    <numFmt numFmtId="186" formatCode="#,##0.0000"/>
    <numFmt numFmtId="187" formatCode="#,##0.00_ ;[Red]\-#,##0.00\ "/>
    <numFmt numFmtId="188" formatCode="#,##0.00000"/>
    <numFmt numFmtId="189" formatCode="#,##0.000000"/>
    <numFmt numFmtId="190" formatCode="#,##0.0000000"/>
    <numFmt numFmtId="191" formatCode="[$-409]dddd\,\ mmmm\ dd\,\ yyyy"/>
    <numFmt numFmtId="192" formatCode="[$-409]h:mm:ss\ AM/PM"/>
    <numFmt numFmtId="193" formatCode="#,##0.00;[Red]#,##0.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0.000000"/>
    <numFmt numFmtId="198" formatCode="0.00000"/>
    <numFmt numFmtId="199" formatCode="0.0000"/>
    <numFmt numFmtId="200" formatCode="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UPC"/>
      <family val="1"/>
    </font>
    <font>
      <b/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 New"/>
      <family val="1"/>
    </font>
    <font>
      <b/>
      <sz val="18"/>
      <name val="AngsanaUPC"/>
      <family val="1"/>
    </font>
    <font>
      <b/>
      <sz val="12"/>
      <name val="Angsana New"/>
      <family val="1"/>
    </font>
    <font>
      <b/>
      <sz val="12"/>
      <name val="AngsanaUPC"/>
      <family val="1"/>
    </font>
    <font>
      <sz val="13"/>
      <name val="AngsanaUPC"/>
      <family val="1"/>
    </font>
    <font>
      <b/>
      <u val="single"/>
      <sz val="18"/>
      <name val="AngsanaUPC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ngsanaUPC"/>
      <family val="1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UPC"/>
      <family val="1"/>
    </font>
    <font>
      <sz val="14"/>
      <color theme="1"/>
      <name val="Angsana New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808080"/>
      </left>
      <right/>
      <top>
        <color indexed="63"/>
      </top>
      <bottom style="thin">
        <color rgb="FF80808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8" fillId="36" borderId="0" xfId="0" applyFont="1" applyFill="1" applyBorder="1" applyAlignment="1">
      <alignment/>
    </xf>
    <xf numFmtId="181" fontId="8" fillId="0" borderId="0" xfId="0" applyNumberFormat="1" applyFont="1" applyBorder="1" applyAlignment="1">
      <alignment horizontal="left" vertical="center"/>
    </xf>
    <xf numFmtId="181" fontId="8" fillId="36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9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36" borderId="0" xfId="0" applyFont="1" applyFill="1" applyBorder="1" applyAlignment="1">
      <alignment horizontal="left" vertical="center"/>
    </xf>
    <xf numFmtId="181" fontId="9" fillId="36" borderId="0" xfId="0" applyNumberFormat="1" applyFont="1" applyFill="1" applyBorder="1" applyAlignment="1">
      <alignment horizontal="left" vertical="center"/>
    </xf>
    <xf numFmtId="0" fontId="16" fillId="0" borderId="0" xfId="84" applyFont="1">
      <alignment/>
      <protection/>
    </xf>
    <xf numFmtId="0" fontId="5" fillId="0" borderId="10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1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/>
    </xf>
    <xf numFmtId="0" fontId="6" fillId="37" borderId="12" xfId="84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37" borderId="0" xfId="84" applyFont="1" applyFill="1" applyBorder="1" applyAlignment="1">
      <alignment/>
      <protection/>
    </xf>
    <xf numFmtId="180" fontId="14" fillId="35" borderId="0" xfId="0" applyNumberFormat="1" applyFont="1" applyFill="1" applyBorder="1" applyAlignment="1">
      <alignment horizontal="right"/>
    </xf>
    <xf numFmtId="4" fontId="9" fillId="36" borderId="11" xfId="0" applyNumberFormat="1" applyFont="1" applyFill="1" applyBorder="1" applyAlignment="1">
      <alignment vertical="center"/>
    </xf>
    <xf numFmtId="4" fontId="8" fillId="38" borderId="11" xfId="0" applyNumberFormat="1" applyFont="1" applyFill="1" applyBorder="1" applyAlignment="1">
      <alignment horizontal="right" vertical="center" wrapText="1" shrinkToFit="1"/>
    </xf>
    <xf numFmtId="4" fontId="10" fillId="13" borderId="11" xfId="0" applyNumberFormat="1" applyFont="1" applyFill="1" applyBorder="1" applyAlignment="1">
      <alignment vertical="center"/>
    </xf>
    <xf numFmtId="4" fontId="5" fillId="13" borderId="13" xfId="0" applyNumberFormat="1" applyFont="1" applyFill="1" applyBorder="1" applyAlignment="1">
      <alignment horizontal="right" vertical="center" wrapText="1" shrinkToFit="1"/>
    </xf>
    <xf numFmtId="4" fontId="8" fillId="38" borderId="11" xfId="132" applyNumberFormat="1" applyFont="1" applyFill="1" applyBorder="1" applyAlignment="1">
      <alignment horizontal="right" vertical="center" wrapText="1" shrinkToFit="1"/>
      <protection/>
    </xf>
    <xf numFmtId="4" fontId="5" fillId="13" borderId="13" xfId="132" applyNumberFormat="1" applyFont="1" applyFill="1" applyBorder="1" applyAlignment="1">
      <alignment horizontal="right" vertical="center" wrapText="1" shrinkToFit="1"/>
      <protection/>
    </xf>
    <xf numFmtId="0" fontId="8" fillId="0" borderId="11" xfId="0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left" vertical="center"/>
    </xf>
    <xf numFmtId="0" fontId="8" fillId="36" borderId="11" xfId="0" applyFont="1" applyFill="1" applyBorder="1" applyAlignment="1">
      <alignment horizontal="center" vertical="center"/>
    </xf>
    <xf numFmtId="181" fontId="8" fillId="36" borderId="11" xfId="0" applyNumberFormat="1" applyFont="1" applyFill="1" applyBorder="1" applyAlignment="1">
      <alignment vertical="center"/>
    </xf>
    <xf numFmtId="0" fontId="8" fillId="13" borderId="14" xfId="0" applyFont="1" applyFill="1" applyBorder="1" applyAlignment="1">
      <alignment horizontal="right" vertical="center"/>
    </xf>
    <xf numFmtId="0" fontId="5" fillId="13" borderId="15" xfId="0" applyFont="1" applyFill="1" applyBorder="1" applyAlignment="1">
      <alignment horizontal="left" vertical="center"/>
    </xf>
    <xf numFmtId="0" fontId="8" fillId="13" borderId="16" xfId="0" applyFont="1" applyFill="1" applyBorder="1" applyAlignment="1">
      <alignment horizontal="right" vertical="center"/>
    </xf>
    <xf numFmtId="0" fontId="5" fillId="13" borderId="17" xfId="0" applyFont="1" applyFill="1" applyBorder="1" applyAlignment="1">
      <alignment horizontal="left" vertical="center"/>
    </xf>
    <xf numFmtId="0" fontId="8" fillId="13" borderId="18" xfId="0" applyFont="1" applyFill="1" applyBorder="1" applyAlignment="1">
      <alignment horizontal="right" vertical="center"/>
    </xf>
    <xf numFmtId="0" fontId="5" fillId="13" borderId="19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center"/>
    </xf>
    <xf numFmtId="49" fontId="8" fillId="36" borderId="11" xfId="0" applyNumberFormat="1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181" fontId="9" fillId="36" borderId="11" xfId="0" applyNumberFormat="1" applyFont="1" applyFill="1" applyBorder="1" applyAlignment="1">
      <alignment horizontal="left" vertical="center"/>
    </xf>
    <xf numFmtId="0" fontId="8" fillId="13" borderId="14" xfId="0" applyFont="1" applyFill="1" applyBorder="1" applyAlignment="1">
      <alignment horizontal="right"/>
    </xf>
    <xf numFmtId="0" fontId="5" fillId="13" borderId="12" xfId="0" applyFont="1" applyFill="1" applyBorder="1" applyAlignment="1">
      <alignment horizontal="left" vertical="center"/>
    </xf>
    <xf numFmtId="0" fontId="8" fillId="13" borderId="16" xfId="0" applyFont="1" applyFill="1" applyBorder="1" applyAlignment="1">
      <alignment horizontal="right"/>
    </xf>
    <xf numFmtId="0" fontId="5" fillId="13" borderId="0" xfId="0" applyFont="1" applyFill="1" applyBorder="1" applyAlignment="1">
      <alignment horizontal="left" vertical="center"/>
    </xf>
    <xf numFmtId="0" fontId="8" fillId="13" borderId="18" xfId="0" applyFont="1" applyFill="1" applyBorder="1" applyAlignment="1">
      <alignment horizontal="right"/>
    </xf>
    <xf numFmtId="0" fontId="5" fillId="13" borderId="10" xfId="0" applyFont="1" applyFill="1" applyBorder="1" applyAlignment="1">
      <alignment horizontal="left" vertical="center"/>
    </xf>
    <xf numFmtId="43" fontId="8" fillId="0" borderId="11" xfId="42" applyFont="1" applyBorder="1" applyAlignment="1">
      <alignment horizontal="right" vertical="center" wrapText="1"/>
    </xf>
    <xf numFmtId="49" fontId="9" fillId="36" borderId="20" xfId="0" applyNumberFormat="1" applyFont="1" applyFill="1" applyBorder="1" applyAlignment="1">
      <alignment vertical="center"/>
    </xf>
    <xf numFmtId="0" fontId="17" fillId="39" borderId="0" xfId="0" applyFont="1" applyFill="1" applyBorder="1" applyAlignment="1">
      <alignment/>
    </xf>
    <xf numFmtId="43" fontId="8" fillId="38" borderId="11" xfId="44" applyFont="1" applyFill="1" applyBorder="1" applyAlignment="1">
      <alignment horizontal="right" vertical="center" wrapText="1" shrinkToFit="1"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" fontId="5" fillId="13" borderId="11" xfId="132" applyNumberFormat="1" applyFont="1" applyFill="1" applyBorder="1" applyAlignment="1">
      <alignment horizontal="right" vertical="center" wrapText="1" shrinkToFit="1"/>
      <protection/>
    </xf>
    <xf numFmtId="49" fontId="9" fillId="36" borderId="11" xfId="0" applyNumberFormat="1" applyFont="1" applyFill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181" fontId="7" fillId="36" borderId="11" xfId="0" applyNumberFormat="1" applyFont="1" applyFill="1" applyBorder="1" applyAlignment="1">
      <alignment horizontal="left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7" borderId="22" xfId="0" applyFont="1" applyFill="1" applyBorder="1" applyAlignment="1" quotePrefix="1">
      <alignment horizontal="center" vertical="center" wrapText="1"/>
    </xf>
    <xf numFmtId="0" fontId="5" fillId="7" borderId="23" xfId="0" applyFont="1" applyFill="1" applyBorder="1" applyAlignment="1" quotePrefix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2 6" xfId="49"/>
    <cellStyle name="Comma 2 7" xfId="50"/>
    <cellStyle name="Comma 3" xfId="51"/>
    <cellStyle name="Comma 4" xfId="52"/>
    <cellStyle name="Comma 5" xfId="53"/>
    <cellStyle name="Comma 6" xfId="54"/>
    <cellStyle name="Comma 6 2" xfId="55"/>
    <cellStyle name="Comma 6 3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10" xfId="74"/>
    <cellStyle name="Normal 2 11" xfId="75"/>
    <cellStyle name="Normal 2 12" xfId="76"/>
    <cellStyle name="Normal 2 13" xfId="77"/>
    <cellStyle name="Normal 2 14" xfId="78"/>
    <cellStyle name="Normal 2 15" xfId="79"/>
    <cellStyle name="Normal 2 16" xfId="80"/>
    <cellStyle name="Normal 2 17" xfId="81"/>
    <cellStyle name="Normal 2 18" xfId="82"/>
    <cellStyle name="Normal 2 19" xfId="83"/>
    <cellStyle name="Normal 2 2" xfId="84"/>
    <cellStyle name="Normal 2 20" xfId="85"/>
    <cellStyle name="Normal 2 21" xfId="86"/>
    <cellStyle name="Normal 2 22" xfId="87"/>
    <cellStyle name="Normal 2 23" xfId="88"/>
    <cellStyle name="Normal 2 24" xfId="89"/>
    <cellStyle name="Normal 2 3" xfId="90"/>
    <cellStyle name="Normal 2 3 10" xfId="91"/>
    <cellStyle name="Normal 2 3 11" xfId="92"/>
    <cellStyle name="Normal 2 3 12" xfId="93"/>
    <cellStyle name="Normal 2 3 13" xfId="94"/>
    <cellStyle name="Normal 2 3 14" xfId="95"/>
    <cellStyle name="Normal 2 3 2" xfId="96"/>
    <cellStyle name="Normal 2 3 3" xfId="97"/>
    <cellStyle name="Normal 2 3 4" xfId="98"/>
    <cellStyle name="Normal 2 3 5" xfId="99"/>
    <cellStyle name="Normal 2 3 6" xfId="100"/>
    <cellStyle name="Normal 2 3 7" xfId="101"/>
    <cellStyle name="Normal 2 3 8" xfId="102"/>
    <cellStyle name="Normal 2 3 9" xfId="103"/>
    <cellStyle name="Normal 2 4" xfId="104"/>
    <cellStyle name="Normal 2 5" xfId="105"/>
    <cellStyle name="Normal 2 6" xfId="106"/>
    <cellStyle name="Normal 2 7" xfId="107"/>
    <cellStyle name="Normal 2 8" xfId="108"/>
    <cellStyle name="Normal 2 9" xfId="109"/>
    <cellStyle name="Normal 3" xfId="110"/>
    <cellStyle name="Normal 3 10" xfId="111"/>
    <cellStyle name="Normal 3 11" xfId="112"/>
    <cellStyle name="Normal 3 12" xfId="113"/>
    <cellStyle name="Normal 3 13" xfId="114"/>
    <cellStyle name="Normal 3 14" xfId="115"/>
    <cellStyle name="Normal 3 15" xfId="116"/>
    <cellStyle name="Normal 3 16" xfId="117"/>
    <cellStyle name="Normal 3 17" xfId="118"/>
    <cellStyle name="Normal 3 18" xfId="119"/>
    <cellStyle name="Normal 3 19" xfId="120"/>
    <cellStyle name="Normal 3 2" xfId="121"/>
    <cellStyle name="Normal 3 20" xfId="122"/>
    <cellStyle name="Normal 3 21" xfId="123"/>
    <cellStyle name="Normal 3 22" xfId="124"/>
    <cellStyle name="Normal 3 3" xfId="125"/>
    <cellStyle name="Normal 3 4" xfId="126"/>
    <cellStyle name="Normal 3 5" xfId="127"/>
    <cellStyle name="Normal 3 6" xfId="128"/>
    <cellStyle name="Normal 3 7" xfId="129"/>
    <cellStyle name="Normal 3 8" xfId="130"/>
    <cellStyle name="Normal 3 9" xfId="131"/>
    <cellStyle name="Normal 5" xfId="132"/>
    <cellStyle name="Note" xfId="133"/>
    <cellStyle name="Output" xfId="134"/>
    <cellStyle name="Percent" xfId="135"/>
    <cellStyle name="Percent 2" xfId="136"/>
    <cellStyle name="Percent 3" xfId="137"/>
    <cellStyle name="Percent 4" xfId="138"/>
    <cellStyle name="Percent 5" xfId="139"/>
    <cellStyle name="Percent 6" xfId="140"/>
    <cellStyle name="Percent 7" xfId="141"/>
    <cellStyle name="Percent 8" xfId="142"/>
    <cellStyle name="Percent 9" xfId="143"/>
    <cellStyle name="Title" xfId="144"/>
    <cellStyle name="Total" xfId="145"/>
    <cellStyle name="Warning Text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0"/>
  <sheetViews>
    <sheetView tabSelected="1" view="pageLayout" zoomScale="120" zoomScalePageLayoutView="120" workbookViewId="0" topLeftCell="A1">
      <selection activeCell="H6" sqref="H6"/>
    </sheetView>
  </sheetViews>
  <sheetFormatPr defaultColWidth="9.140625" defaultRowHeight="15"/>
  <cols>
    <col min="1" max="1" width="5.421875" style="3" customWidth="1"/>
    <col min="2" max="2" width="29.8515625" style="3" customWidth="1"/>
    <col min="3" max="4" width="10.421875" style="3" customWidth="1"/>
    <col min="5" max="5" width="9.7109375" style="3" customWidth="1"/>
    <col min="6" max="6" width="9.140625" style="3" customWidth="1"/>
    <col min="7" max="7" width="10.7109375" style="3" customWidth="1"/>
    <col min="8" max="8" width="9.140625" style="7" customWidth="1"/>
    <col min="9" max="16384" width="9.140625" style="3" customWidth="1"/>
  </cols>
  <sheetData>
    <row r="1" ht="21" customHeight="1"/>
    <row r="2" spans="1:25" ht="21" customHeight="1">
      <c r="A2" s="75" t="s">
        <v>17</v>
      </c>
      <c r="B2" s="75"/>
      <c r="C2" s="75"/>
      <c r="D2" s="75"/>
      <c r="E2" s="75"/>
      <c r="F2" s="75"/>
      <c r="G2" s="75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7" ht="21" customHeight="1">
      <c r="A3" s="76" t="s">
        <v>34</v>
      </c>
      <c r="B3" s="76"/>
      <c r="C3" s="76"/>
      <c r="D3" s="76"/>
      <c r="E3" s="76"/>
      <c r="F3" s="76"/>
      <c r="G3" s="76"/>
    </row>
    <row r="4" spans="1:7" ht="20.25" customHeight="1">
      <c r="A4" s="21" t="s">
        <v>13</v>
      </c>
      <c r="C4" s="22"/>
      <c r="D4" s="22"/>
      <c r="E4" s="22"/>
      <c r="F4" s="22"/>
      <c r="G4" s="23" t="s">
        <v>2</v>
      </c>
    </row>
    <row r="5" spans="1:7" ht="17.25" customHeight="1">
      <c r="A5" s="73" t="s">
        <v>4</v>
      </c>
      <c r="B5" s="73" t="s">
        <v>15</v>
      </c>
      <c r="C5" s="69">
        <v>2559</v>
      </c>
      <c r="D5" s="69">
        <v>2560</v>
      </c>
      <c r="E5" s="24">
        <v>2560</v>
      </c>
      <c r="F5" s="24">
        <v>2561</v>
      </c>
      <c r="G5" s="77" t="s">
        <v>26</v>
      </c>
    </row>
    <row r="6" spans="1:7" ht="17.25" customHeight="1">
      <c r="A6" s="74"/>
      <c r="B6" s="74"/>
      <c r="C6" s="70"/>
      <c r="D6" s="70"/>
      <c r="E6" s="71" t="s">
        <v>33</v>
      </c>
      <c r="F6" s="72"/>
      <c r="G6" s="78"/>
    </row>
    <row r="7" spans="1:7" ht="17.25" customHeight="1">
      <c r="A7" s="38">
        <v>1</v>
      </c>
      <c r="B7" s="39" t="s">
        <v>12</v>
      </c>
      <c r="C7" s="33">
        <v>78514.22</v>
      </c>
      <c r="D7" s="33">
        <v>100609.3</v>
      </c>
      <c r="E7" s="33">
        <v>52071.48</v>
      </c>
      <c r="F7" s="33">
        <v>34608.18</v>
      </c>
      <c r="G7" s="32">
        <f>(F7-E7)*100/E7</f>
        <v>-33.53716852296113</v>
      </c>
    </row>
    <row r="8" spans="1:7" ht="17.25" customHeight="1">
      <c r="A8" s="38">
        <v>2</v>
      </c>
      <c r="B8" s="39" t="s">
        <v>22</v>
      </c>
      <c r="C8" s="33">
        <v>29620.88</v>
      </c>
      <c r="D8" s="33">
        <v>38422.61</v>
      </c>
      <c r="E8" s="33">
        <v>12064.65</v>
      </c>
      <c r="F8" s="33">
        <v>16132.46</v>
      </c>
      <c r="G8" s="32">
        <f aca="true" t="shared" si="0" ref="G8:G19">(F8-E8)*100/E8</f>
        <v>33.71676758132229</v>
      </c>
    </row>
    <row r="9" spans="1:7" ht="17.25" customHeight="1">
      <c r="A9" s="38">
        <v>3</v>
      </c>
      <c r="B9" s="39" t="s">
        <v>28</v>
      </c>
      <c r="C9" s="33">
        <v>2842.54</v>
      </c>
      <c r="D9" s="33">
        <v>32634.4</v>
      </c>
      <c r="E9" s="33">
        <v>12060.31</v>
      </c>
      <c r="F9" s="33">
        <v>11480.45</v>
      </c>
      <c r="G9" s="32">
        <f t="shared" si="0"/>
        <v>-4.808002447698266</v>
      </c>
    </row>
    <row r="10" spans="1:7" ht="17.25" customHeight="1">
      <c r="A10" s="38">
        <v>4</v>
      </c>
      <c r="B10" s="41" t="s">
        <v>23</v>
      </c>
      <c r="C10" s="33">
        <v>6817.86</v>
      </c>
      <c r="D10" s="33">
        <v>11328.04</v>
      </c>
      <c r="E10" s="33">
        <v>4134.13</v>
      </c>
      <c r="F10" s="33">
        <v>7045.45</v>
      </c>
      <c r="G10" s="32">
        <f t="shared" si="0"/>
        <v>70.42158809713288</v>
      </c>
    </row>
    <row r="11" spans="1:7" ht="17.25" customHeight="1">
      <c r="A11" s="40">
        <v>5</v>
      </c>
      <c r="B11" s="41" t="s">
        <v>6</v>
      </c>
      <c r="C11" s="33">
        <v>21946.89</v>
      </c>
      <c r="D11" s="33">
        <v>23814.76</v>
      </c>
      <c r="E11" s="33">
        <v>9271.74</v>
      </c>
      <c r="F11" s="33">
        <v>6378.18</v>
      </c>
      <c r="G11" s="32">
        <f t="shared" si="0"/>
        <v>-31.208381598276045</v>
      </c>
    </row>
    <row r="12" spans="1:8" ht="17.25" customHeight="1">
      <c r="A12" s="40">
        <v>6</v>
      </c>
      <c r="B12" s="41" t="s">
        <v>9</v>
      </c>
      <c r="C12" s="33">
        <v>9502.52</v>
      </c>
      <c r="D12" s="33">
        <v>8882.36</v>
      </c>
      <c r="E12" s="33">
        <v>3452.84</v>
      </c>
      <c r="F12" s="33">
        <v>3782.27</v>
      </c>
      <c r="G12" s="32">
        <f t="shared" si="0"/>
        <v>9.540841741870455</v>
      </c>
      <c r="H12" s="11"/>
    </row>
    <row r="13" spans="1:7" ht="17.25" customHeight="1">
      <c r="A13" s="38">
        <v>7</v>
      </c>
      <c r="B13" s="63" t="s">
        <v>7</v>
      </c>
      <c r="C13" s="59">
        <v>5175.53</v>
      </c>
      <c r="D13" s="33">
        <v>5630.91</v>
      </c>
      <c r="E13" s="59">
        <v>2271.51</v>
      </c>
      <c r="F13" s="33">
        <v>2423.06</v>
      </c>
      <c r="G13" s="32">
        <f t="shared" si="0"/>
        <v>6.67177340183401</v>
      </c>
    </row>
    <row r="14" spans="1:7" ht="17.25" customHeight="1">
      <c r="A14" s="40">
        <v>8</v>
      </c>
      <c r="B14" s="64" t="s">
        <v>8</v>
      </c>
      <c r="C14" s="59">
        <v>4858</v>
      </c>
      <c r="D14" s="33">
        <v>4772.45</v>
      </c>
      <c r="E14" s="33">
        <v>2033.9</v>
      </c>
      <c r="F14" s="33">
        <v>1962.21</v>
      </c>
      <c r="G14" s="32">
        <f t="shared" si="0"/>
        <v>-3.5247553960371727</v>
      </c>
    </row>
    <row r="15" spans="1:7" ht="17.25" customHeight="1">
      <c r="A15" s="38">
        <v>9</v>
      </c>
      <c r="B15" s="63" t="s">
        <v>11</v>
      </c>
      <c r="C15" s="59">
        <v>5801.2</v>
      </c>
      <c r="D15" s="33">
        <v>5121.57</v>
      </c>
      <c r="E15" s="33">
        <v>1979.89</v>
      </c>
      <c r="F15" s="33">
        <v>1743.25</v>
      </c>
      <c r="G15" s="32">
        <f t="shared" si="0"/>
        <v>-11.952179161468571</v>
      </c>
    </row>
    <row r="16" spans="1:7" ht="17.25" customHeight="1">
      <c r="A16" s="38">
        <v>10</v>
      </c>
      <c r="B16" s="63" t="s">
        <v>29</v>
      </c>
      <c r="C16" s="59">
        <v>4002.41</v>
      </c>
      <c r="D16" s="33">
        <v>4004.85</v>
      </c>
      <c r="E16" s="59">
        <v>1839.48</v>
      </c>
      <c r="F16" s="33">
        <v>1532.65</v>
      </c>
      <c r="G16" s="32">
        <f t="shared" si="0"/>
        <v>-16.680257464065928</v>
      </c>
    </row>
    <row r="17" spans="1:7" ht="19.5" customHeight="1">
      <c r="A17" s="42"/>
      <c r="B17" s="43" t="s">
        <v>5</v>
      </c>
      <c r="C17" s="34">
        <f>SUM(C7:C15)</f>
        <v>165079.64</v>
      </c>
      <c r="D17" s="34">
        <f>SUM(D7:D16)</f>
        <v>235221.25000000006</v>
      </c>
      <c r="E17" s="34">
        <f>SUM(E7:E16)</f>
        <v>101179.93</v>
      </c>
      <c r="F17" s="34">
        <f>SUM(F7:F16)</f>
        <v>87088.16</v>
      </c>
      <c r="G17" s="34">
        <f t="shared" si="0"/>
        <v>-13.927436004353819</v>
      </c>
    </row>
    <row r="18" spans="1:7" ht="19.5" customHeight="1">
      <c r="A18" s="44"/>
      <c r="B18" s="45" t="s">
        <v>3</v>
      </c>
      <c r="C18" s="34">
        <f>C19-C17</f>
        <v>93029.62</v>
      </c>
      <c r="D18" s="34">
        <f>D19-D17</f>
        <v>77236.39999999997</v>
      </c>
      <c r="E18" s="34">
        <f>E19-E17</f>
        <v>31834.21000000002</v>
      </c>
      <c r="F18" s="34">
        <f>F19-F17</f>
        <v>33986.87999999999</v>
      </c>
      <c r="G18" s="34">
        <f>(F18-E18)*100/E18</f>
        <v>6.762127912079388</v>
      </c>
    </row>
    <row r="19" spans="1:7" ht="19.5" customHeight="1">
      <c r="A19" s="46"/>
      <c r="B19" s="47" t="s">
        <v>0</v>
      </c>
      <c r="C19" s="35">
        <v>258109.26</v>
      </c>
      <c r="D19" s="35">
        <v>312457.65</v>
      </c>
      <c r="E19" s="35">
        <v>133014.14</v>
      </c>
      <c r="F19" s="35">
        <v>121075.04</v>
      </c>
      <c r="G19" s="34">
        <f t="shared" si="0"/>
        <v>-8.975812646685547</v>
      </c>
    </row>
    <row r="20" spans="1:7" ht="24" customHeight="1">
      <c r="A20" s="21" t="s">
        <v>14</v>
      </c>
      <c r="B20" s="25"/>
      <c r="C20" s="26"/>
      <c r="D20" s="26"/>
      <c r="E20" s="26"/>
      <c r="F20" s="26"/>
      <c r="G20" s="23" t="s">
        <v>2</v>
      </c>
    </row>
    <row r="21" spans="1:8" ht="17.25" customHeight="1">
      <c r="A21" s="73" t="s">
        <v>4</v>
      </c>
      <c r="B21" s="79" t="s">
        <v>16</v>
      </c>
      <c r="C21" s="69">
        <v>2559</v>
      </c>
      <c r="D21" s="69">
        <v>2560</v>
      </c>
      <c r="E21" s="24">
        <v>2560</v>
      </c>
      <c r="F21" s="24">
        <v>2561</v>
      </c>
      <c r="G21" s="77" t="s">
        <v>26</v>
      </c>
      <c r="H21" s="15"/>
    </row>
    <row r="22" spans="1:7" ht="17.25" customHeight="1">
      <c r="A22" s="74"/>
      <c r="B22" s="80"/>
      <c r="C22" s="70"/>
      <c r="D22" s="70"/>
      <c r="E22" s="71" t="s">
        <v>33</v>
      </c>
      <c r="F22" s="72"/>
      <c r="G22" s="78"/>
    </row>
    <row r="23" spans="1:7" ht="19.5" customHeight="1">
      <c r="A23" s="48">
        <v>1</v>
      </c>
      <c r="B23" s="49" t="s">
        <v>20</v>
      </c>
      <c r="C23" s="36">
        <v>25457.23</v>
      </c>
      <c r="D23" s="36">
        <v>31255.65</v>
      </c>
      <c r="E23" s="36">
        <v>10713.73</v>
      </c>
      <c r="F23" s="36">
        <v>16612.03</v>
      </c>
      <c r="G23" s="32">
        <f>(F23-E23)*100/E23</f>
        <v>55.05365544959598</v>
      </c>
    </row>
    <row r="24" spans="1:8" ht="19.5" customHeight="1">
      <c r="A24" s="48">
        <v>2</v>
      </c>
      <c r="B24" s="67" t="s">
        <v>21</v>
      </c>
      <c r="C24" s="36">
        <v>23571.85</v>
      </c>
      <c r="D24" s="36">
        <v>27474.37</v>
      </c>
      <c r="E24" s="36">
        <v>10574.76</v>
      </c>
      <c r="F24" s="36">
        <v>14875.62</v>
      </c>
      <c r="G24" s="32">
        <f aca="true" t="shared" si="1" ref="G24:G35">(F24-E24)*100/E24</f>
        <v>40.670993951635786</v>
      </c>
      <c r="H24" s="9"/>
    </row>
    <row r="25" spans="1:8" ht="19.5" customHeight="1">
      <c r="A25" s="48">
        <v>3</v>
      </c>
      <c r="B25" s="51" t="s">
        <v>19</v>
      </c>
      <c r="C25" s="36">
        <v>20571.23</v>
      </c>
      <c r="D25" s="36">
        <v>26989.74</v>
      </c>
      <c r="E25" s="36">
        <v>8787.15</v>
      </c>
      <c r="F25" s="36">
        <v>11791.94</v>
      </c>
      <c r="G25" s="32">
        <f t="shared" si="1"/>
        <v>34.19527378046353</v>
      </c>
      <c r="H25" s="16"/>
    </row>
    <row r="26" spans="1:8" ht="19.5" customHeight="1">
      <c r="A26" s="48">
        <v>4</v>
      </c>
      <c r="B26" s="50" t="s">
        <v>24</v>
      </c>
      <c r="C26" s="36">
        <v>23942.86</v>
      </c>
      <c r="D26" s="36">
        <v>20938.8</v>
      </c>
      <c r="E26" s="36">
        <v>8666.39</v>
      </c>
      <c r="F26" s="36">
        <v>8230.49</v>
      </c>
      <c r="G26" s="32">
        <f t="shared" si="1"/>
        <v>-5.029775950539956</v>
      </c>
      <c r="H26" s="10"/>
    </row>
    <row r="27" spans="1:8" ht="19.5" customHeight="1">
      <c r="A27" s="48">
        <v>5</v>
      </c>
      <c r="B27" s="51" t="s">
        <v>10</v>
      </c>
      <c r="C27" s="36">
        <v>23057.36</v>
      </c>
      <c r="D27" s="36">
        <v>19395.69</v>
      </c>
      <c r="E27" s="36">
        <v>7844.83</v>
      </c>
      <c r="F27" s="36">
        <v>7943.2</v>
      </c>
      <c r="G27" s="32">
        <f t="shared" si="1"/>
        <v>1.253946866917446</v>
      </c>
      <c r="H27" s="8"/>
    </row>
    <row r="28" spans="1:8" ht="19.5" customHeight="1">
      <c r="A28" s="48">
        <v>6</v>
      </c>
      <c r="B28" s="66" t="s">
        <v>8</v>
      </c>
      <c r="C28" s="36">
        <v>11623.21</v>
      </c>
      <c r="D28" s="62">
        <v>13613.71</v>
      </c>
      <c r="E28" s="36">
        <v>4182.64</v>
      </c>
      <c r="F28" s="62">
        <v>5889.82</v>
      </c>
      <c r="G28" s="32">
        <f t="shared" si="1"/>
        <v>40.81584836371285</v>
      </c>
      <c r="H28" s="17"/>
    </row>
    <row r="29" spans="1:8" ht="19.5" customHeight="1">
      <c r="A29" s="48">
        <v>7</v>
      </c>
      <c r="B29" s="60" t="s">
        <v>25</v>
      </c>
      <c r="C29" s="36">
        <v>5933.44</v>
      </c>
      <c r="D29" s="36">
        <v>9606.86</v>
      </c>
      <c r="E29" s="36">
        <v>4252.19</v>
      </c>
      <c r="F29" s="36">
        <v>3276.64</v>
      </c>
      <c r="G29" s="32">
        <f t="shared" si="1"/>
        <v>-22.942295617082017</v>
      </c>
      <c r="H29" s="18"/>
    </row>
    <row r="30" spans="1:8" ht="19.5" customHeight="1">
      <c r="A30" s="48">
        <v>8</v>
      </c>
      <c r="B30" s="52" t="s">
        <v>30</v>
      </c>
      <c r="C30" s="36">
        <v>4992.51</v>
      </c>
      <c r="D30" s="36">
        <v>5699.92</v>
      </c>
      <c r="E30" s="36">
        <v>2460.79</v>
      </c>
      <c r="F30" s="36">
        <v>2767.6</v>
      </c>
      <c r="G30" s="32">
        <f t="shared" si="1"/>
        <v>12.46794728522141</v>
      </c>
      <c r="H30" s="19"/>
    </row>
    <row r="31" spans="1:8" ht="19.5" customHeight="1">
      <c r="A31" s="48">
        <v>9</v>
      </c>
      <c r="B31" s="52" t="s">
        <v>35</v>
      </c>
      <c r="C31" s="36">
        <v>5874.6</v>
      </c>
      <c r="D31" s="36">
        <v>6830.27</v>
      </c>
      <c r="E31" s="36">
        <v>2863.7</v>
      </c>
      <c r="F31" s="36">
        <v>2683.73</v>
      </c>
      <c r="G31" s="32">
        <f t="shared" si="1"/>
        <v>-6.28452701051087</v>
      </c>
      <c r="H31" s="20"/>
    </row>
    <row r="32" spans="1:8" ht="19.5" customHeight="1">
      <c r="A32" s="48">
        <v>10</v>
      </c>
      <c r="B32" s="68" t="s">
        <v>32</v>
      </c>
      <c r="C32" s="36">
        <v>10018.87</v>
      </c>
      <c r="D32" s="36">
        <v>6332.46</v>
      </c>
      <c r="E32" s="36">
        <v>2585.37</v>
      </c>
      <c r="F32" s="36">
        <v>2682.33</v>
      </c>
      <c r="G32" s="32">
        <f t="shared" si="1"/>
        <v>3.750333607955536</v>
      </c>
      <c r="H32" s="20"/>
    </row>
    <row r="33" spans="1:8" ht="19.5" customHeight="1">
      <c r="A33" s="53"/>
      <c r="B33" s="54" t="s">
        <v>5</v>
      </c>
      <c r="C33" s="34">
        <f>SUM(C23:C32)</f>
        <v>155043.16</v>
      </c>
      <c r="D33" s="34">
        <f>SUM(D23:D32)</f>
        <v>168137.47</v>
      </c>
      <c r="E33" s="34">
        <f>SUM(E23:E32)</f>
        <v>62931.55</v>
      </c>
      <c r="F33" s="34">
        <f>SUM(F23:F32)</f>
        <v>76753.40000000001</v>
      </c>
      <c r="G33" s="34">
        <f t="shared" si="1"/>
        <v>21.96330775262965</v>
      </c>
      <c r="H33" s="20"/>
    </row>
    <row r="34" spans="1:8" ht="20.25" customHeight="1">
      <c r="A34" s="55"/>
      <c r="B34" s="56" t="s">
        <v>3</v>
      </c>
      <c r="C34" s="34">
        <f>C35-C33</f>
        <v>88155.04999999999</v>
      </c>
      <c r="D34" s="34">
        <f>D35-D33</f>
        <v>84033.75</v>
      </c>
      <c r="E34" s="34">
        <f>E35-E33</f>
        <v>36356</v>
      </c>
      <c r="F34" s="34">
        <f>F35-F33</f>
        <v>35690.78999999999</v>
      </c>
      <c r="G34" s="34">
        <f t="shared" si="1"/>
        <v>-1.8297117394653053</v>
      </c>
      <c r="H34" s="20"/>
    </row>
    <row r="35" spans="1:8" ht="17.25" customHeight="1">
      <c r="A35" s="57"/>
      <c r="B35" s="58" t="s">
        <v>0</v>
      </c>
      <c r="C35" s="65">
        <v>243198.21</v>
      </c>
      <c r="D35" s="37">
        <v>252171.22</v>
      </c>
      <c r="E35" s="37">
        <v>99287.55</v>
      </c>
      <c r="F35" s="37">
        <v>112444.19</v>
      </c>
      <c r="G35" s="34">
        <f t="shared" si="1"/>
        <v>13.251047084956774</v>
      </c>
      <c r="H35" s="18"/>
    </row>
    <row r="36" spans="1:8" s="4" customFormat="1" ht="17.25" customHeight="1">
      <c r="A36" s="27" t="s">
        <v>27</v>
      </c>
      <c r="B36" s="28"/>
      <c r="C36" s="28"/>
      <c r="D36" s="28"/>
      <c r="E36" s="28"/>
      <c r="F36" s="29"/>
      <c r="G36" s="1" t="s">
        <v>31</v>
      </c>
      <c r="H36" s="20"/>
    </row>
    <row r="37" spans="1:8" s="4" customFormat="1" ht="17.25" customHeight="1">
      <c r="A37" s="61" t="s">
        <v>36</v>
      </c>
      <c r="B37" s="30"/>
      <c r="C37" s="31"/>
      <c r="D37" s="31"/>
      <c r="E37" s="31"/>
      <c r="F37" s="31"/>
      <c r="G37" s="6" t="s">
        <v>18</v>
      </c>
      <c r="H37" s="20"/>
    </row>
    <row r="38" spans="1:8" s="4" customFormat="1" ht="17.25" customHeight="1">
      <c r="A38" s="5" t="s">
        <v>37</v>
      </c>
      <c r="B38" s="30"/>
      <c r="C38" s="31"/>
      <c r="D38" s="31"/>
      <c r="E38" s="31"/>
      <c r="F38" s="31"/>
      <c r="G38" s="6" t="s">
        <v>1</v>
      </c>
      <c r="H38" s="20"/>
    </row>
    <row r="39" spans="1:8" s="4" customFormat="1" ht="17.25" customHeight="1">
      <c r="A39" s="61" t="s">
        <v>38</v>
      </c>
      <c r="B39" s="5"/>
      <c r="H39" s="14"/>
    </row>
    <row r="40" spans="2:8" s="4" customFormat="1" ht="17.25" customHeight="1">
      <c r="B40" s="2"/>
      <c r="H40" s="14"/>
    </row>
  </sheetData>
  <sheetProtection/>
  <mergeCells count="14">
    <mergeCell ref="A5:A6"/>
    <mergeCell ref="B5:B6"/>
    <mergeCell ref="A2:G2"/>
    <mergeCell ref="A3:G3"/>
    <mergeCell ref="G5:G6"/>
    <mergeCell ref="G21:G22"/>
    <mergeCell ref="B21:B22"/>
    <mergeCell ref="A21:A22"/>
    <mergeCell ref="D5:D6"/>
    <mergeCell ref="D21:D22"/>
    <mergeCell ref="E6:F6"/>
    <mergeCell ref="E22:F22"/>
    <mergeCell ref="C5:C6"/>
    <mergeCell ref="C21:C22"/>
  </mergeCells>
  <printOptions/>
  <pageMargins left="0.7874015748031497" right="0.11811023622047245" top="0.31496062992125984" bottom="0" header="0.2755905511811024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juntiras</dc:creator>
  <cp:keywords/>
  <dc:description/>
  <cp:lastModifiedBy>somsong sornklin</cp:lastModifiedBy>
  <cp:lastPrinted>2018-07-17T03:24:37Z</cp:lastPrinted>
  <dcterms:created xsi:type="dcterms:W3CDTF">2010-02-25T04:50:23Z</dcterms:created>
  <dcterms:modified xsi:type="dcterms:W3CDTF">2019-01-03T07:50:01Z</dcterms:modified>
  <cp:category/>
  <cp:version/>
  <cp:contentType/>
  <cp:contentStatus/>
</cp:coreProperties>
</file>