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60" yWindow="-165" windowWidth="12825" windowHeight="12795" tabRatio="805"/>
  </bookViews>
  <sheets>
    <sheet name="สินค้า" sheetId="3" r:id="rId1"/>
  </sheets>
  <definedNames>
    <definedName name="_xlnm.Print_Area" localSheetId="0">สินค้า!$A$1:$G$39</definedName>
  </definedNames>
  <calcPr calcId="144525"/>
</workbook>
</file>

<file path=xl/calcChain.xml><?xml version="1.0" encoding="utf-8"?>
<calcChain xmlns="http://schemas.openxmlformats.org/spreadsheetml/2006/main">
  <c r="G34" i="3" l="1"/>
  <c r="D32" i="3" l="1"/>
  <c r="D33" i="3" s="1"/>
  <c r="D16" i="3"/>
  <c r="D17" i="3" s="1"/>
  <c r="E32" i="3" l="1"/>
  <c r="E33" i="3" s="1"/>
  <c r="G14" i="3" l="1"/>
  <c r="G6" i="3"/>
  <c r="E16" i="3" l="1"/>
  <c r="E17" i="3" s="1"/>
  <c r="G29" i="3" l="1"/>
  <c r="G30" i="3"/>
  <c r="C32" i="3"/>
  <c r="C33" i="3" s="1"/>
  <c r="C16" i="3"/>
  <c r="C17" i="3" s="1"/>
  <c r="G22" i="3"/>
  <c r="G23" i="3"/>
  <c r="G24" i="3"/>
  <c r="G25" i="3"/>
  <c r="G26" i="3"/>
  <c r="G27" i="3"/>
  <c r="G28" i="3"/>
  <c r="G31" i="3"/>
  <c r="G7" i="3"/>
  <c r="G8" i="3"/>
  <c r="G9" i="3"/>
  <c r="G10" i="3"/>
  <c r="G12" i="3"/>
  <c r="G11" i="3"/>
  <c r="G13" i="3"/>
  <c r="G15" i="3"/>
  <c r="G18" i="3"/>
  <c r="F32" i="3"/>
  <c r="F33" i="3" s="1"/>
  <c r="F16" i="3"/>
  <c r="F17" i="3" s="1"/>
  <c r="G32" i="3" l="1"/>
  <c r="G33" i="3"/>
  <c r="G16" i="3"/>
  <c r="G17" i="3"/>
</calcChain>
</file>

<file path=xl/sharedStrings.xml><?xml version="1.0" encoding="utf-8"?>
<sst xmlns="http://schemas.openxmlformats.org/spreadsheetml/2006/main" count="48" uniqueCount="42">
  <si>
    <t>อื่นๆ</t>
  </si>
  <si>
    <t>กรมการค้าต่างประเทศ</t>
  </si>
  <si>
    <t>มูลค่ารวม</t>
  </si>
  <si>
    <t>ลำดับที่</t>
  </si>
  <si>
    <t>รวม 10 อันดับ</t>
  </si>
  <si>
    <t>หน่วย : ล้านบาท</t>
  </si>
  <si>
    <t>: การนำเข้า</t>
  </si>
  <si>
    <t>รายการสินค้าส่งออก</t>
  </si>
  <si>
    <t>รายการสินค้านำเข้า</t>
  </si>
  <si>
    <t>กองความร่วมมือการค้าและการลงทุน</t>
  </si>
  <si>
    <t>ที่มา :  ศูนย์เทคโนโลยีสารสนเทศและการสื่อสาร กรมการค้าต่างประเทศ โดยความร่วมมือจากกรมศุลกากร</t>
  </si>
  <si>
    <t>: การส่งออก</t>
  </si>
  <si>
    <t>ยานพาหนะอื่น ๆ และส่วนประกอบ</t>
  </si>
  <si>
    <t>รถจักรยานยนต์และส่วนประกอบ</t>
  </si>
  <si>
    <t>อะลูมิเนียมและผลิตภัณฑ์</t>
  </si>
  <si>
    <t>เสื้อผ้าสำเร็จรูป</t>
  </si>
  <si>
    <t>อื่น ๆ</t>
  </si>
  <si>
    <t>ทองแดงและผลิตภัณฑ์</t>
  </si>
  <si>
    <t>ผ้าผืนและด้าย</t>
  </si>
  <si>
    <t>สัตว์น้ำ</t>
  </si>
  <si>
    <t>% YoY</t>
  </si>
  <si>
    <t xml:space="preserve">มูลค่าการค้าชายแดนไทย - กัมพูชา (รายสินค้า) 
</t>
  </si>
  <si>
    <t>ผลิตภัณฑ์เหล็กและเหล็กกล้า</t>
  </si>
  <si>
    <t>กลุ่มความร่วมมือฯ 2</t>
  </si>
  <si>
    <t>ผักและของปรุงแต่งจากผัก</t>
  </si>
  <si>
    <t>ลวดและสายเคเบิล ที่หุ้มฉนวน</t>
  </si>
  <si>
    <t>เครื่องดื่มที่ไม่มีแอลกอฮอล์</t>
  </si>
  <si>
    <t>เครื่องจักรไฟฟ้าใช้ในอุตสาหกรรม</t>
  </si>
  <si>
    <t>สินค้าอุตสาหกรรมอื่น ๆ</t>
  </si>
  <si>
    <r>
      <rPr>
        <b/>
        <sz val="12"/>
        <color indexed="8"/>
        <rFont val="AngsanaUPC"/>
        <family val="1"/>
      </rPr>
      <t>หมายเหตุ</t>
    </r>
    <r>
      <rPr>
        <sz val="12"/>
        <color indexed="8"/>
        <rFont val="AngsanaUPC"/>
        <family val="1"/>
      </rPr>
      <t xml:space="preserve"> :     1. กรมศุลกากรได้ปรับปรุงข้อมูลย้อนหลังตั้งแต่ ปี 2560-2561 (มค.-พค.) ณ วันที่ 20 มิย.61</t>
    </r>
  </si>
  <si>
    <t xml:space="preserve">                      2. กรมศุลกากรได้เพิ่มด่านศุลกากรตั้งแต่ ปี 2560-2561 (มค.-พค.) ณ วันที่ 20 มิย.61</t>
  </si>
  <si>
    <r>
      <rPr>
        <b/>
        <sz val="12"/>
        <color indexed="8"/>
        <rFont val="AngsanaUPC"/>
        <family val="1"/>
      </rPr>
      <t xml:space="preserve">                     </t>
    </r>
    <r>
      <rPr>
        <sz val="12"/>
        <color indexed="8"/>
        <rFont val="AngsanaUPC"/>
        <family val="1"/>
      </rPr>
      <t xml:space="preserve"> 3. กรมศุลกากรได้ปรับปรุงข้อมูลย้อนหลังตั้งแต่ ปี 2555-2559  ณ วันที่ 29 มิย.61</t>
    </r>
  </si>
  <si>
    <t xml:space="preserve">                     4. กรมศุลกากรได้ปรับปรุงข้อมูลย้อนหลังปี 2561 (มค.-มิย.) ในเดือน ธค.2561 ณ วันที่ 18 มค. 2562</t>
  </si>
  <si>
    <t>ปี 2560-2562 (มกราคม)</t>
  </si>
  <si>
    <t>(มกราคม)</t>
  </si>
  <si>
    <t>ยางยานพาหนะ</t>
  </si>
  <si>
    <t>สินค้าแร่และเชื้อเพลิงอื่น ๆ</t>
  </si>
  <si>
    <t>รถยนต์ อุปกรณ์และส่วนประกอบ</t>
  </si>
  <si>
    <t>เครื่องยนต์สันดาปภายในแบบลูกสูบและส่วนประกอบ</t>
  </si>
  <si>
    <t>วัตถุดิบและผลิตภัณฑ์กึ่งสำเร็จรูปอื่นๆ</t>
  </si>
  <si>
    <t>มอเตอร์ไฟฟ้า ชุดเครื่องกำเนิดไฟฟ้าและส่วนประกอบ</t>
  </si>
  <si>
    <t>ส่วนประกอบและอุปกรณ์ยานยนต์อื่นๆ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</si>
</sst>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5" x14ac:knownFonts="1">
    <font>
      <sz val="11"/>
      <color theme="1"/>
      <name val="Tahoma"/>
      <family val="2"/>
      <charset val="222"/>
      <scheme val="minor"/>
    </font>
    <font>
      <sz val="16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sz val="12"/>
      <name val="AngsanaUPC"/>
      <family val="1"/>
      <charset val="222"/>
    </font>
    <font>
      <sz val="16"/>
      <name val="AngsanaUPC"/>
      <family val="1"/>
      <charset val="222"/>
    </font>
    <font>
      <sz val="14"/>
      <name val="AngsanaUPC"/>
      <family val="1"/>
    </font>
    <font>
      <b/>
      <sz val="16"/>
      <name val="Angsana New"/>
      <family val="1"/>
    </font>
    <font>
      <b/>
      <sz val="14"/>
      <name val="AngsanaUPC"/>
      <family val="1"/>
    </font>
    <font>
      <sz val="13"/>
      <name val="Angsana New"/>
      <family val="1"/>
    </font>
    <font>
      <b/>
      <sz val="18"/>
      <name val="AngsanaUPC"/>
      <family val="1"/>
      <charset val="222"/>
    </font>
    <font>
      <b/>
      <sz val="12"/>
      <name val="AngsanaUPC"/>
      <family val="1"/>
      <charset val="222"/>
    </font>
    <font>
      <sz val="11"/>
      <color indexed="8"/>
      <name val="Tahoma"/>
      <family val="2"/>
      <charset val="222"/>
    </font>
    <font>
      <sz val="8"/>
      <name val="Tahoma"/>
      <family val="2"/>
      <charset val="222"/>
    </font>
    <font>
      <sz val="12"/>
      <name val="AngsanaUPC"/>
      <family val="1"/>
    </font>
    <font>
      <b/>
      <sz val="11"/>
      <name val="Angsana New"/>
      <family val="1"/>
    </font>
    <font>
      <b/>
      <u/>
      <sz val="18"/>
      <name val="Angsana New"/>
      <family val="1"/>
    </font>
    <font>
      <sz val="12"/>
      <color indexed="8"/>
      <name val="AngsanaUPC"/>
      <family val="1"/>
    </font>
    <font>
      <b/>
      <sz val="12"/>
      <color indexed="8"/>
      <name val="AngsanaUPC"/>
      <family val="1"/>
    </font>
    <font>
      <sz val="11"/>
      <color theme="1"/>
      <name val="Tahoma"/>
      <family val="2"/>
      <charset val="222"/>
      <scheme val="minor"/>
    </font>
    <font>
      <sz val="11"/>
      <color rgb="FF000000"/>
      <name val="Calibri"/>
      <family val="2"/>
    </font>
    <font>
      <sz val="14"/>
      <color rgb="FF000000"/>
      <name val="Angsana New"/>
      <family val="1"/>
    </font>
    <font>
      <b/>
      <sz val="14"/>
      <color rgb="FF000000"/>
      <name val="Angsana New"/>
      <family val="1"/>
    </font>
    <font>
      <sz val="12"/>
      <color rgb="FF000000"/>
      <name val="Angsana New"/>
      <family val="1"/>
    </font>
  </fonts>
  <fills count="9">
    <fill>
      <patternFill patternType="none"/>
    </fill>
    <fill>
      <patternFill patternType="gray125"/>
    </fill>
    <fill>
      <patternFill patternType="lightGrid">
        <fgColor indexed="9"/>
        <bgColor indexed="9"/>
      </patternFill>
    </fill>
    <fill>
      <patternFill patternType="solid">
        <fgColor indexed="9"/>
        <bgColor indexed="47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40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3" fillId="0" borderId="0" applyFont="0" applyFill="0" applyBorder="0" applyAlignment="0" applyProtection="0"/>
    <xf numFmtId="0" fontId="20" fillId="0" borderId="0"/>
    <xf numFmtId="0" fontId="21" fillId="0" borderId="0"/>
    <xf numFmtId="9" fontId="13" fillId="0" borderId="0" applyFont="0" applyFill="0" applyBorder="0" applyAlignment="0" applyProtection="0"/>
  </cellStyleXfs>
  <cellXfs count="64">
    <xf numFmtId="0" fontId="0" fillId="0" borderId="0" xfId="0"/>
    <xf numFmtId="0" fontId="6" fillId="0" borderId="0" xfId="0" applyFont="1"/>
    <xf numFmtId="0" fontId="1" fillId="0" borderId="0" xfId="0" applyFont="1"/>
    <xf numFmtId="0" fontId="4" fillId="0" borderId="0" xfId="0" applyFont="1"/>
    <xf numFmtId="0" fontId="10" fillId="0" borderId="0" xfId="0" applyFont="1"/>
    <xf numFmtId="0" fontId="2" fillId="0" borderId="0" xfId="0" applyFont="1" applyAlignment="1">
      <alignment vertical="justify"/>
    </xf>
    <xf numFmtId="0" fontId="5" fillId="3" borderId="0" xfId="0" applyFont="1" applyFill="1" applyAlignment="1">
      <alignment horizontal="right" vertical="center"/>
    </xf>
    <xf numFmtId="4" fontId="2" fillId="6" borderId="3" xfId="1" applyNumberFormat="1" applyFont="1" applyFill="1" applyBorder="1" applyAlignment="1">
      <alignment horizontal="right" vertical="center"/>
    </xf>
    <xf numFmtId="4" fontId="2" fillId="6" borderId="3" xfId="0" applyNumberFormat="1" applyFont="1" applyFill="1" applyBorder="1" applyAlignment="1">
      <alignment horizontal="right" vertical="center"/>
    </xf>
    <xf numFmtId="0" fontId="5" fillId="0" borderId="0" xfId="0" applyFont="1"/>
    <xf numFmtId="0" fontId="17" fillId="0" borderId="0" xfId="0" applyFont="1"/>
    <xf numFmtId="0" fontId="12" fillId="0" borderId="0" xfId="0" applyFont="1" applyFill="1" applyAlignment="1">
      <alignment horizontal="center"/>
    </xf>
    <xf numFmtId="0" fontId="7" fillId="0" borderId="6" xfId="0" applyFont="1" applyFill="1" applyBorder="1" applyAlignment="1">
      <alignment horizontal="center" vertical="justify"/>
    </xf>
    <xf numFmtId="0" fontId="3" fillId="0" borderId="3" xfId="0" applyFont="1" applyBorder="1" applyAlignment="1">
      <alignment horizontal="center" vertical="justify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4" fontId="9" fillId="6" borderId="3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49" fontId="22" fillId="8" borderId="3" xfId="0" applyNumberFormat="1" applyFont="1" applyFill="1" applyBorder="1" applyAlignment="1">
      <alignment horizontal="left" vertical="center" wrapText="1" shrinkToFit="1"/>
    </xf>
    <xf numFmtId="4" fontId="22" fillId="8" borderId="3" xfId="0" applyNumberFormat="1" applyFont="1" applyFill="1" applyBorder="1" applyAlignment="1">
      <alignment horizontal="right" vertical="center" wrapText="1" shrinkToFit="1"/>
    </xf>
    <xf numFmtId="4" fontId="2" fillId="0" borderId="3" xfId="1" applyNumberFormat="1" applyFont="1" applyBorder="1" applyAlignment="1">
      <alignment horizontal="right" vertical="center"/>
    </xf>
    <xf numFmtId="0" fontId="7" fillId="6" borderId="3" xfId="0" applyFont="1" applyFill="1" applyBorder="1" applyAlignment="1">
      <alignment horizontal="center" vertical="justify"/>
    </xf>
    <xf numFmtId="0" fontId="9" fillId="6" borderId="3" xfId="0" applyFont="1" applyFill="1" applyBorder="1" applyAlignment="1">
      <alignment horizontal="left" vertical="justify"/>
    </xf>
    <xf numFmtId="0" fontId="9" fillId="6" borderId="3" xfId="0" applyFont="1" applyFill="1" applyBorder="1" applyAlignment="1">
      <alignment horizontal="center" vertical="justify"/>
    </xf>
    <xf numFmtId="0" fontId="2" fillId="6" borderId="3" xfId="0" applyFont="1" applyFill="1" applyBorder="1" applyAlignment="1">
      <alignment horizontal="left" vertical="justify"/>
    </xf>
    <xf numFmtId="0" fontId="2" fillId="6" borderId="3" xfId="0" applyFont="1" applyFill="1" applyBorder="1" applyAlignment="1">
      <alignment horizontal="center" vertical="justify"/>
    </xf>
    <xf numFmtId="0" fontId="2" fillId="6" borderId="3" xfId="0" applyFont="1" applyFill="1" applyBorder="1" applyAlignment="1">
      <alignment vertical="justify"/>
    </xf>
    <xf numFmtId="4" fontId="9" fillId="6" borderId="9" xfId="0" applyNumberFormat="1" applyFont="1" applyFill="1" applyBorder="1" applyAlignment="1">
      <alignment horizontal="right" vertical="center"/>
    </xf>
    <xf numFmtId="4" fontId="2" fillId="6" borderId="9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9" fontId="4" fillId="0" borderId="0" xfId="4" applyFont="1" applyAlignment="1">
      <alignment horizontal="left" vertical="center"/>
    </xf>
    <xf numFmtId="0" fontId="18" fillId="7" borderId="0" xfId="0" applyFont="1" applyFill="1" applyBorder="1" applyAlignment="1">
      <alignment vertical="center"/>
    </xf>
    <xf numFmtId="0" fontId="15" fillId="5" borderId="0" xfId="2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5" fillId="4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0" fontId="11" fillId="4" borderId="0" xfId="0" applyFont="1" applyFill="1" applyBorder="1" applyAlignment="1">
      <alignment vertical="top" wrapText="1"/>
    </xf>
    <xf numFmtId="0" fontId="8" fillId="6" borderId="6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4" fontId="23" fillId="8" borderId="6" xfId="0" applyNumberFormat="1" applyFont="1" applyFill="1" applyBorder="1" applyAlignment="1">
      <alignment horizontal="right" vertical="center" wrapText="1" shrinkToFit="1"/>
    </xf>
    <xf numFmtId="4" fontId="9" fillId="6" borderId="6" xfId="0" applyNumberFormat="1" applyFont="1" applyFill="1" applyBorder="1" applyAlignment="1">
      <alignment horizontal="right" vertical="center"/>
    </xf>
    <xf numFmtId="4" fontId="2" fillId="6" borderId="6" xfId="0" applyNumberFormat="1" applyFont="1" applyFill="1" applyBorder="1" applyAlignment="1">
      <alignment horizontal="right" vertical="center"/>
    </xf>
    <xf numFmtId="4" fontId="23" fillId="8" borderId="9" xfId="0" applyNumberFormat="1" applyFont="1" applyFill="1" applyBorder="1" applyAlignment="1">
      <alignment horizontal="right" vertical="center" wrapText="1" shrinkToFit="1"/>
    </xf>
    <xf numFmtId="4" fontId="22" fillId="8" borderId="6" xfId="0" applyNumberFormat="1" applyFont="1" applyFill="1" applyBorder="1" applyAlignment="1">
      <alignment horizontal="right" vertical="center" wrapText="1" shrinkToFit="1"/>
    </xf>
    <xf numFmtId="4" fontId="22" fillId="8" borderId="9" xfId="0" applyNumberFormat="1" applyFont="1" applyFill="1" applyBorder="1" applyAlignment="1">
      <alignment horizontal="right" vertical="center" wrapText="1" shrinkToFit="1"/>
    </xf>
    <xf numFmtId="49" fontId="24" fillId="8" borderId="3" xfId="0" applyNumberFormat="1" applyFont="1" applyFill="1" applyBorder="1" applyAlignment="1">
      <alignment horizontal="left" vertical="center" wrapText="1" shrinkToFit="1"/>
    </xf>
    <xf numFmtId="0" fontId="11" fillId="4" borderId="0" xfId="0" applyFont="1" applyFill="1" applyBorder="1" applyAlignment="1">
      <alignment horizontal="center" vertical="top" wrapText="1"/>
    </xf>
    <xf numFmtId="0" fontId="8" fillId="6" borderId="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6" borderId="7" xfId="0" quotePrefix="1" applyFont="1" applyFill="1" applyBorder="1" applyAlignment="1">
      <alignment horizontal="center" vertical="center" wrapText="1"/>
    </xf>
    <xf numFmtId="0" fontId="2" fillId="6" borderId="2" xfId="0" quotePrefix="1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2" fillId="6" borderId="1" xfId="0" quotePrefix="1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</cellXfs>
  <cellStyles count="5">
    <cellStyle name="Comma" xfId="1" builtinId="3"/>
    <cellStyle name="Normal" xfId="0" builtinId="0"/>
    <cellStyle name="Normal 2 2" xfId="2"/>
    <cellStyle name="Normal 4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171575" y="25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9"/>
  <sheetViews>
    <sheetView tabSelected="1" view="pageLayout" zoomScale="150" zoomScaleNormal="96" zoomScalePageLayoutView="150" workbookViewId="0">
      <selection activeCell="H5" sqref="H5"/>
    </sheetView>
  </sheetViews>
  <sheetFormatPr defaultColWidth="9.125" defaultRowHeight="23.25" x14ac:dyDescent="0.5"/>
  <cols>
    <col min="1" max="1" width="6.125" style="2" customWidth="1"/>
    <col min="2" max="2" width="33.25" style="2" customWidth="1"/>
    <col min="3" max="6" width="10.125" style="2" customWidth="1"/>
    <col min="7" max="7" width="6.875" style="2" customWidth="1"/>
    <col min="8" max="16384" width="9.125" style="2"/>
  </cols>
  <sheetData>
    <row r="1" spans="1:38" ht="26.25" x14ac:dyDescent="0.5">
      <c r="A1" s="50" t="s">
        <v>21</v>
      </c>
      <c r="B1" s="50"/>
      <c r="C1" s="50"/>
      <c r="D1" s="50"/>
      <c r="E1" s="50"/>
      <c r="F1" s="50"/>
      <c r="G1" s="50"/>
    </row>
    <row r="2" spans="1:38" ht="22.9" customHeight="1" x14ac:dyDescent="0.5">
      <c r="A2" s="48" t="s">
        <v>33</v>
      </c>
      <c r="B2" s="48"/>
      <c r="C2" s="48"/>
      <c r="D2" s="48"/>
      <c r="E2" s="48"/>
      <c r="F2" s="48"/>
      <c r="G2" s="4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</row>
    <row r="3" spans="1:38" ht="23.25" customHeight="1" x14ac:dyDescent="0.55000000000000004">
      <c r="A3" s="10" t="s">
        <v>11</v>
      </c>
      <c r="B3" s="11"/>
      <c r="C3" s="11"/>
      <c r="D3" s="11"/>
      <c r="E3" s="11"/>
      <c r="F3" s="11"/>
      <c r="G3" s="16" t="s">
        <v>5</v>
      </c>
    </row>
    <row r="4" spans="1:38" ht="18" customHeight="1" x14ac:dyDescent="0.5">
      <c r="A4" s="56" t="s">
        <v>3</v>
      </c>
      <c r="B4" s="58" t="s">
        <v>7</v>
      </c>
      <c r="C4" s="54">
        <v>2560</v>
      </c>
      <c r="D4" s="54">
        <v>2561</v>
      </c>
      <c r="E4" s="39">
        <v>2561</v>
      </c>
      <c r="F4" s="40">
        <v>2562</v>
      </c>
      <c r="G4" s="52" t="s">
        <v>20</v>
      </c>
    </row>
    <row r="5" spans="1:38" ht="18" customHeight="1" x14ac:dyDescent="0.5">
      <c r="A5" s="57"/>
      <c r="B5" s="59"/>
      <c r="C5" s="61"/>
      <c r="D5" s="61"/>
      <c r="E5" s="58" t="s">
        <v>34</v>
      </c>
      <c r="F5" s="58"/>
      <c r="G5" s="60"/>
    </row>
    <row r="6" spans="1:38" ht="17.25" customHeight="1" x14ac:dyDescent="0.5">
      <c r="A6" s="12">
        <v>1</v>
      </c>
      <c r="B6" s="19" t="s">
        <v>26</v>
      </c>
      <c r="C6" s="20">
        <v>10172.475972</v>
      </c>
      <c r="D6" s="20">
        <v>12992.796377999999</v>
      </c>
      <c r="E6" s="41">
        <v>1001.522283</v>
      </c>
      <c r="F6" s="44">
        <v>1314.147567</v>
      </c>
      <c r="G6" s="21">
        <f>+(F6-E6)/E6*100</f>
        <v>31.215010320444357</v>
      </c>
    </row>
    <row r="7" spans="1:38" ht="18.75" customHeight="1" x14ac:dyDescent="0.5">
      <c r="A7" s="12">
        <v>2</v>
      </c>
      <c r="B7" s="19" t="s">
        <v>37</v>
      </c>
      <c r="C7" s="20">
        <v>5539.4793309999995</v>
      </c>
      <c r="D7" s="20">
        <v>7700.4404720000002</v>
      </c>
      <c r="E7" s="41">
        <v>446.83446400000003</v>
      </c>
      <c r="F7" s="44">
        <v>897.76033500000005</v>
      </c>
      <c r="G7" s="21">
        <f t="shared" ref="G7:G18" si="0">+(F7-E7)/E7*100</f>
        <v>100.91564266627384</v>
      </c>
    </row>
    <row r="8" spans="1:38" ht="18.75" customHeight="1" x14ac:dyDescent="0.5">
      <c r="A8" s="12">
        <v>3</v>
      </c>
      <c r="B8" s="19" t="s">
        <v>13</v>
      </c>
      <c r="C8" s="20">
        <v>6206.5231940000003</v>
      </c>
      <c r="D8" s="20">
        <v>6444.6200669999998</v>
      </c>
      <c r="E8" s="41">
        <v>697.67109600000003</v>
      </c>
      <c r="F8" s="44">
        <v>698.82134699999995</v>
      </c>
      <c r="G8" s="21">
        <f t="shared" si="0"/>
        <v>0.16487009517732865</v>
      </c>
    </row>
    <row r="9" spans="1:38" ht="18.75" customHeight="1" x14ac:dyDescent="0.5">
      <c r="A9" s="12">
        <v>4</v>
      </c>
      <c r="B9" s="19" t="s">
        <v>38</v>
      </c>
      <c r="C9" s="20">
        <v>4714.2996210000001</v>
      </c>
      <c r="D9" s="20">
        <v>5584.3996230000002</v>
      </c>
      <c r="E9" s="41">
        <v>583.27949899999999</v>
      </c>
      <c r="F9" s="44">
        <v>651.37474299999997</v>
      </c>
      <c r="G9" s="21">
        <f t="shared" si="0"/>
        <v>11.674547813997485</v>
      </c>
    </row>
    <row r="10" spans="1:38" ht="18.75" customHeight="1" x14ac:dyDescent="0.5">
      <c r="A10" s="12">
        <v>5</v>
      </c>
      <c r="B10" s="19" t="s">
        <v>22</v>
      </c>
      <c r="C10" s="20">
        <v>2442.9365699999998</v>
      </c>
      <c r="D10" s="20">
        <v>3591.9172050000002</v>
      </c>
      <c r="E10" s="41">
        <v>266.16849000000002</v>
      </c>
      <c r="F10" s="44">
        <v>409.06090499999999</v>
      </c>
      <c r="G10" s="21">
        <f t="shared" si="0"/>
        <v>53.684947831352979</v>
      </c>
    </row>
    <row r="11" spans="1:38" ht="18.75" customHeight="1" x14ac:dyDescent="0.5">
      <c r="A11" s="12">
        <v>6</v>
      </c>
      <c r="B11" s="19" t="s">
        <v>36</v>
      </c>
      <c r="C11" s="20">
        <v>1274.264158</v>
      </c>
      <c r="D11" s="20">
        <v>1806.093112</v>
      </c>
      <c r="E11" s="41">
        <v>160.46076199999999</v>
      </c>
      <c r="F11" s="44">
        <v>338.52666299999999</v>
      </c>
      <c r="G11" s="21">
        <f>+(F11-E11)/E11*100</f>
        <v>110.97161622602789</v>
      </c>
    </row>
    <row r="12" spans="1:38" ht="18.75" customHeight="1" x14ac:dyDescent="0.5">
      <c r="A12" s="12">
        <v>7</v>
      </c>
      <c r="B12" s="19" t="s">
        <v>18</v>
      </c>
      <c r="C12" s="20">
        <v>3168.3056019999999</v>
      </c>
      <c r="D12" s="20">
        <v>3775.068538</v>
      </c>
      <c r="E12" s="41">
        <v>279.51073400000001</v>
      </c>
      <c r="F12" s="44">
        <v>334.96970900000002</v>
      </c>
      <c r="G12" s="21">
        <f t="shared" si="0"/>
        <v>19.841447305562156</v>
      </c>
    </row>
    <row r="13" spans="1:38" ht="18.75" customHeight="1" x14ac:dyDescent="0.5">
      <c r="A13" s="12">
        <v>8</v>
      </c>
      <c r="B13" s="19" t="s">
        <v>12</v>
      </c>
      <c r="C13" s="20">
        <v>3129.4512810000001</v>
      </c>
      <c r="D13" s="20">
        <v>3569.6416279999999</v>
      </c>
      <c r="E13" s="41">
        <v>254.98185899999999</v>
      </c>
      <c r="F13" s="44">
        <v>332.18431500000003</v>
      </c>
      <c r="G13" s="21">
        <f t="shared" si="0"/>
        <v>30.277626927176826</v>
      </c>
    </row>
    <row r="14" spans="1:38" ht="18.75" customHeight="1" x14ac:dyDescent="0.5">
      <c r="A14" s="12">
        <v>9</v>
      </c>
      <c r="B14" s="19" t="s">
        <v>35</v>
      </c>
      <c r="C14" s="20">
        <v>2190.756594</v>
      </c>
      <c r="D14" s="20">
        <v>2654.7261440000002</v>
      </c>
      <c r="E14" s="41">
        <v>204.754919</v>
      </c>
      <c r="F14" s="44">
        <v>272.49448999999998</v>
      </c>
      <c r="G14" s="21">
        <f t="shared" si="0"/>
        <v>33.083244754671796</v>
      </c>
    </row>
    <row r="15" spans="1:38" ht="18.75" customHeight="1" x14ac:dyDescent="0.5">
      <c r="A15" s="12">
        <v>10</v>
      </c>
      <c r="B15" s="19" t="s">
        <v>28</v>
      </c>
      <c r="C15" s="20">
        <v>1866.075977</v>
      </c>
      <c r="D15" s="20">
        <v>3056.4499580000002</v>
      </c>
      <c r="E15" s="41">
        <v>165.38848899999999</v>
      </c>
      <c r="F15" s="44">
        <v>234.336387</v>
      </c>
      <c r="G15" s="21">
        <f t="shared" si="0"/>
        <v>41.688450276609039</v>
      </c>
    </row>
    <row r="16" spans="1:38" ht="18.75" customHeight="1" x14ac:dyDescent="0.5">
      <c r="A16" s="22"/>
      <c r="B16" s="23" t="s">
        <v>4</v>
      </c>
      <c r="C16" s="17">
        <f t="shared" ref="C16:F16" si="1">SUM(C6:C15)</f>
        <v>40704.568299999999</v>
      </c>
      <c r="D16" s="28">
        <f t="shared" ref="D16" si="2">SUM(D6:D15)</f>
        <v>51176.153124999997</v>
      </c>
      <c r="E16" s="42">
        <f t="shared" ref="E16" si="3">SUM(E6:E15)</f>
        <v>4060.5725950000001</v>
      </c>
      <c r="F16" s="28">
        <f t="shared" si="1"/>
        <v>5483.676461</v>
      </c>
      <c r="G16" s="7">
        <f t="shared" si="0"/>
        <v>35.046876584655671</v>
      </c>
    </row>
    <row r="17" spans="1:7" ht="18.75" customHeight="1" x14ac:dyDescent="0.5">
      <c r="A17" s="24"/>
      <c r="B17" s="25" t="s">
        <v>0</v>
      </c>
      <c r="C17" s="8">
        <f t="shared" ref="C17:F17" si="4">C18-C16</f>
        <v>61023.031700000007</v>
      </c>
      <c r="D17" s="29">
        <f t="shared" ref="D17" si="5">D18-D16</f>
        <v>71846.136874999997</v>
      </c>
      <c r="E17" s="43">
        <f t="shared" ref="E17" si="6">E18-E16</f>
        <v>5153.3974049999997</v>
      </c>
      <c r="F17" s="29">
        <f t="shared" si="4"/>
        <v>6134.2035389999992</v>
      </c>
      <c r="G17" s="7">
        <f t="shared" si="0"/>
        <v>19.032223927624685</v>
      </c>
    </row>
    <row r="18" spans="1:7" ht="20.25" customHeight="1" x14ac:dyDescent="0.5">
      <c r="A18" s="24"/>
      <c r="B18" s="25" t="s">
        <v>2</v>
      </c>
      <c r="C18" s="8">
        <v>101727.6</v>
      </c>
      <c r="D18" s="29">
        <v>123022.29</v>
      </c>
      <c r="E18" s="43">
        <v>9213.9699999999993</v>
      </c>
      <c r="F18" s="29">
        <v>11617.88</v>
      </c>
      <c r="G18" s="7">
        <f t="shared" si="0"/>
        <v>26.089839667374648</v>
      </c>
    </row>
    <row r="19" spans="1:7" ht="23.25" customHeight="1" x14ac:dyDescent="0.55000000000000004">
      <c r="A19" s="10" t="s">
        <v>6</v>
      </c>
      <c r="B19" s="9"/>
      <c r="C19" s="15"/>
      <c r="D19" s="15"/>
      <c r="E19" s="15"/>
      <c r="F19" s="15"/>
      <c r="G19" s="16" t="s">
        <v>5</v>
      </c>
    </row>
    <row r="20" spans="1:7" ht="15.75" customHeight="1" x14ac:dyDescent="0.5">
      <c r="A20" s="56" t="s">
        <v>3</v>
      </c>
      <c r="B20" s="58" t="s">
        <v>8</v>
      </c>
      <c r="C20" s="54">
        <v>2560</v>
      </c>
      <c r="D20" s="54">
        <v>2561</v>
      </c>
      <c r="E20" s="39">
        <v>2561</v>
      </c>
      <c r="F20" s="40">
        <v>2562</v>
      </c>
      <c r="G20" s="52" t="s">
        <v>20</v>
      </c>
    </row>
    <row r="21" spans="1:7" ht="15.75" customHeight="1" x14ac:dyDescent="0.5">
      <c r="A21" s="62"/>
      <c r="B21" s="63"/>
      <c r="C21" s="55"/>
      <c r="D21" s="55"/>
      <c r="E21" s="49" t="s">
        <v>34</v>
      </c>
      <c r="F21" s="49"/>
      <c r="G21" s="53"/>
    </row>
    <row r="22" spans="1:7" ht="18.75" customHeight="1" x14ac:dyDescent="0.5">
      <c r="A22" s="13">
        <v>1</v>
      </c>
      <c r="B22" s="19" t="s">
        <v>24</v>
      </c>
      <c r="C22" s="20">
        <v>9874.1006309999993</v>
      </c>
      <c r="D22" s="20">
        <v>6560.7183139999997</v>
      </c>
      <c r="E22" s="45">
        <v>1956.158404</v>
      </c>
      <c r="F22" s="46">
        <v>1563.7478900000001</v>
      </c>
      <c r="G22" s="21">
        <f>+(F22-E22)/E22*100</f>
        <v>-20.060262665722234</v>
      </c>
    </row>
    <row r="23" spans="1:7" ht="18.75" customHeight="1" x14ac:dyDescent="0.5">
      <c r="A23" s="13">
        <v>2</v>
      </c>
      <c r="B23" s="19" t="s">
        <v>25</v>
      </c>
      <c r="C23" s="20">
        <v>3463.0843359999999</v>
      </c>
      <c r="D23" s="20">
        <v>3979.0104409999999</v>
      </c>
      <c r="E23" s="45">
        <v>324.39545099999998</v>
      </c>
      <c r="F23" s="46">
        <v>353.03378199999997</v>
      </c>
      <c r="G23" s="21">
        <f t="shared" ref="G23:G33" si="7">+(F23-E23)/E23*100</f>
        <v>8.8282159665672975</v>
      </c>
    </row>
    <row r="24" spans="1:7" ht="18.75" customHeight="1" x14ac:dyDescent="0.5">
      <c r="A24" s="13">
        <v>3</v>
      </c>
      <c r="B24" s="19" t="s">
        <v>14</v>
      </c>
      <c r="C24" s="20">
        <v>2904.226631</v>
      </c>
      <c r="D24" s="20">
        <v>3525.872613</v>
      </c>
      <c r="E24" s="45">
        <v>280.30631699999998</v>
      </c>
      <c r="F24" s="46">
        <v>244.82649599999999</v>
      </c>
      <c r="G24" s="21">
        <f t="shared" si="7"/>
        <v>-12.657517454378308</v>
      </c>
    </row>
    <row r="25" spans="1:7" ht="18.75" customHeight="1" x14ac:dyDescent="0.5">
      <c r="A25" s="13">
        <v>4</v>
      </c>
      <c r="B25" s="19" t="s">
        <v>15</v>
      </c>
      <c r="C25" s="20">
        <v>1608.376397</v>
      </c>
      <c r="D25" s="20">
        <v>1840.5368639999999</v>
      </c>
      <c r="E25" s="45">
        <v>145.644724</v>
      </c>
      <c r="F25" s="46">
        <v>147.48925700000001</v>
      </c>
      <c r="G25" s="21">
        <f t="shared" si="7"/>
        <v>1.2664605688016635</v>
      </c>
    </row>
    <row r="26" spans="1:7" ht="18.75" customHeight="1" x14ac:dyDescent="0.5">
      <c r="A26" s="13">
        <v>5</v>
      </c>
      <c r="B26" s="19" t="s">
        <v>19</v>
      </c>
      <c r="C26" s="20">
        <v>530.14989600000001</v>
      </c>
      <c r="D26" s="20">
        <v>781.008377</v>
      </c>
      <c r="E26" s="45">
        <v>66.178965000000005</v>
      </c>
      <c r="F26" s="46">
        <v>71.008229999999998</v>
      </c>
      <c r="G26" s="21">
        <f t="shared" si="7"/>
        <v>7.2972809411570454</v>
      </c>
    </row>
    <row r="27" spans="1:7" ht="18.75" customHeight="1" x14ac:dyDescent="0.5">
      <c r="A27" s="13">
        <v>6</v>
      </c>
      <c r="B27" s="19" t="s">
        <v>17</v>
      </c>
      <c r="C27" s="20">
        <v>873.14761499999997</v>
      </c>
      <c r="D27" s="20">
        <v>828.52086899999995</v>
      </c>
      <c r="E27" s="45">
        <v>159.28846300000001</v>
      </c>
      <c r="F27" s="46">
        <v>59.51294</v>
      </c>
      <c r="G27" s="21">
        <f t="shared" si="7"/>
        <v>-62.638260876432717</v>
      </c>
    </row>
    <row r="28" spans="1:7" ht="18.75" customHeight="1" x14ac:dyDescent="0.5">
      <c r="A28" s="13">
        <v>7</v>
      </c>
      <c r="B28" s="19" t="s">
        <v>27</v>
      </c>
      <c r="C28" s="20">
        <v>198.88474199999999</v>
      </c>
      <c r="D28" s="20">
        <v>372.57153299999999</v>
      </c>
      <c r="E28" s="45">
        <v>26.477608</v>
      </c>
      <c r="F28" s="46">
        <v>49.662455999999999</v>
      </c>
      <c r="G28" s="21">
        <f t="shared" si="7"/>
        <v>87.563982365778656</v>
      </c>
    </row>
    <row r="29" spans="1:7" s="3" customFormat="1" ht="17.25" customHeight="1" x14ac:dyDescent="0.4">
      <c r="A29" s="13">
        <v>8</v>
      </c>
      <c r="B29" s="19" t="s">
        <v>39</v>
      </c>
      <c r="C29" s="20">
        <v>690.42346799999996</v>
      </c>
      <c r="D29" s="20">
        <v>635.93477499999995</v>
      </c>
      <c r="E29" s="45">
        <v>51.780920000000002</v>
      </c>
      <c r="F29" s="46">
        <v>47.535570999999997</v>
      </c>
      <c r="G29" s="21">
        <f t="shared" si="7"/>
        <v>-8.1986743379607852</v>
      </c>
    </row>
    <row r="30" spans="1:7" s="4" customFormat="1" ht="17.25" customHeight="1" x14ac:dyDescent="0.4">
      <c r="A30" s="13">
        <v>9</v>
      </c>
      <c r="B30" s="47" t="s">
        <v>40</v>
      </c>
      <c r="C30" s="20">
        <v>545.38120100000003</v>
      </c>
      <c r="D30" s="20">
        <v>499.20917300000002</v>
      </c>
      <c r="E30" s="45">
        <v>37.821917999999997</v>
      </c>
      <c r="F30" s="46">
        <v>45.243090000000002</v>
      </c>
      <c r="G30" s="21">
        <f t="shared" si="7"/>
        <v>19.621352888555272</v>
      </c>
    </row>
    <row r="31" spans="1:7" ht="18" customHeight="1" x14ac:dyDescent="0.5">
      <c r="A31" s="13">
        <v>10</v>
      </c>
      <c r="B31" s="19" t="s">
        <v>41</v>
      </c>
      <c r="C31" s="20">
        <v>118.147127</v>
      </c>
      <c r="D31" s="20">
        <v>278.73621400000002</v>
      </c>
      <c r="E31" s="45">
        <v>14.118335</v>
      </c>
      <c r="F31" s="46">
        <v>35.472053000000002</v>
      </c>
      <c r="G31" s="21">
        <f t="shared" si="7"/>
        <v>151.24813230455291</v>
      </c>
    </row>
    <row r="32" spans="1:7" s="5" customFormat="1" ht="21" customHeight="1" x14ac:dyDescent="0.2">
      <c r="A32" s="26"/>
      <c r="B32" s="27" t="s">
        <v>4</v>
      </c>
      <c r="C32" s="8">
        <f>SUM(C22:C31)+0.01</f>
        <v>20805.932043999997</v>
      </c>
      <c r="D32" s="29">
        <f>SUM(D22:D31)+0.01</f>
        <v>19302.129172999998</v>
      </c>
      <c r="E32" s="43">
        <f>SUM(E22:E31)+0.01</f>
        <v>3062.181105000001</v>
      </c>
      <c r="F32" s="29">
        <f>SUM(F22:F31)+0.01</f>
        <v>2617.5417650000004</v>
      </c>
      <c r="G32" s="7">
        <f t="shared" si="7"/>
        <v>-14.520347580813658</v>
      </c>
    </row>
    <row r="33" spans="1:7" s="1" customFormat="1" ht="17.25" customHeight="1" x14ac:dyDescent="0.5">
      <c r="A33" s="26"/>
      <c r="B33" s="27" t="s">
        <v>16</v>
      </c>
      <c r="C33" s="8">
        <f t="shared" ref="C33:F33" si="8">+C34-C32</f>
        <v>2734.7779560000017</v>
      </c>
      <c r="D33" s="29">
        <f t="shared" ref="D33" si="9">+D34-D32</f>
        <v>3475.4008270000013</v>
      </c>
      <c r="E33" s="43">
        <f t="shared" ref="E33" si="10">+E34-E32</f>
        <v>185.1788949999991</v>
      </c>
      <c r="F33" s="29">
        <f t="shared" si="8"/>
        <v>207.89823499999966</v>
      </c>
      <c r="G33" s="7">
        <f t="shared" si="7"/>
        <v>12.268860336379406</v>
      </c>
    </row>
    <row r="34" spans="1:7" s="1" customFormat="1" ht="18.75" customHeight="1" x14ac:dyDescent="0.5">
      <c r="A34" s="26"/>
      <c r="B34" s="27" t="s">
        <v>2</v>
      </c>
      <c r="C34" s="8">
        <v>23540.71</v>
      </c>
      <c r="D34" s="29">
        <v>22777.53</v>
      </c>
      <c r="E34" s="43">
        <v>3247.36</v>
      </c>
      <c r="F34" s="29">
        <v>2825.44</v>
      </c>
      <c r="G34" s="7">
        <f>+(F34-E34)/E34*100</f>
        <v>-12.992707922743399</v>
      </c>
    </row>
    <row r="35" spans="1:7" s="18" customFormat="1" ht="17.25" customHeight="1" x14ac:dyDescent="0.2">
      <c r="A35" s="31" t="s">
        <v>10</v>
      </c>
      <c r="B35" s="14"/>
      <c r="C35" s="30"/>
      <c r="D35" s="37"/>
      <c r="E35" s="30"/>
      <c r="F35" s="30"/>
      <c r="G35" s="6" t="s">
        <v>23</v>
      </c>
    </row>
    <row r="36" spans="1:7" s="34" customFormat="1" ht="17.25" customHeight="1" x14ac:dyDescent="0.2">
      <c r="A36" s="32" t="s">
        <v>29</v>
      </c>
      <c r="B36" s="33"/>
      <c r="C36" s="30"/>
      <c r="D36" s="37"/>
      <c r="E36" s="30"/>
      <c r="F36" s="30"/>
      <c r="G36" s="30" t="s">
        <v>9</v>
      </c>
    </row>
    <row r="37" spans="1:7" s="34" customFormat="1" ht="17.25" customHeight="1" x14ac:dyDescent="0.2">
      <c r="A37" s="35" t="s">
        <v>30</v>
      </c>
      <c r="B37" s="33"/>
      <c r="C37" s="14"/>
      <c r="D37" s="14"/>
      <c r="E37" s="14"/>
      <c r="F37" s="51" t="s">
        <v>1</v>
      </c>
      <c r="G37" s="51"/>
    </row>
    <row r="38" spans="1:7" s="34" customFormat="1" ht="17.25" customHeight="1" x14ac:dyDescent="0.2">
      <c r="A38" s="32" t="s">
        <v>31</v>
      </c>
      <c r="B38" s="35"/>
      <c r="C38" s="35"/>
      <c r="D38" s="35"/>
      <c r="E38" s="35"/>
      <c r="F38" s="35"/>
      <c r="G38" s="35"/>
    </row>
    <row r="39" spans="1:7" s="34" customFormat="1" ht="17.25" customHeight="1" x14ac:dyDescent="0.2">
      <c r="A39" s="36" t="s">
        <v>32</v>
      </c>
    </row>
  </sheetData>
  <mergeCells count="15">
    <mergeCell ref="E5:F5"/>
    <mergeCell ref="E21:F21"/>
    <mergeCell ref="A1:G1"/>
    <mergeCell ref="A2:G2"/>
    <mergeCell ref="F37:G37"/>
    <mergeCell ref="G20:G21"/>
    <mergeCell ref="A4:A5"/>
    <mergeCell ref="B4:B5"/>
    <mergeCell ref="G4:G5"/>
    <mergeCell ref="A20:A21"/>
    <mergeCell ref="B20:B21"/>
    <mergeCell ref="C20:C21"/>
    <mergeCell ref="C4:C5"/>
    <mergeCell ref="D4:D5"/>
    <mergeCell ref="D20:D21"/>
  </mergeCells>
  <phoneticPr fontId="14" type="noConversion"/>
  <pageMargins left="0.52" right="0.16" top="0.60763888888888884" bottom="0.18" header="0.19" footer="0.17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สินค้า</vt:lpstr>
      <vt:lpstr>สินค้า!Print_Area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somsong sornklin</dc:creator>
  <cp:lastModifiedBy>somsong sornklin</cp:lastModifiedBy>
  <cp:lastPrinted>2019-03-11T05:15:25Z</cp:lastPrinted>
  <dcterms:created xsi:type="dcterms:W3CDTF">2010-02-25T05:00:19Z</dcterms:created>
  <dcterms:modified xsi:type="dcterms:W3CDTF">2019-08-26T03:34:58Z</dcterms:modified>
</cp:coreProperties>
</file>