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3770" windowHeight="12720" tabRatio="805"/>
  </bookViews>
  <sheets>
    <sheet name="สินค้า" sheetId="3" r:id="rId1"/>
  </sheets>
  <definedNames>
    <definedName name="_xlnm.Print_Area" localSheetId="0">สินค้า!$A$1:$G$38</definedName>
  </definedNames>
  <calcPr calcId="144525"/>
</workbook>
</file>

<file path=xl/calcChain.xml><?xml version="1.0" encoding="utf-8"?>
<calcChain xmlns="http://schemas.openxmlformats.org/spreadsheetml/2006/main">
  <c r="G22" i="3" l="1"/>
  <c r="D32" i="3"/>
  <c r="D33" i="3" s="1"/>
  <c r="D16" i="3"/>
  <c r="D17" i="3" s="1"/>
  <c r="E32" i="3"/>
  <c r="E33" i="3" s="1"/>
  <c r="E16" i="3"/>
  <c r="E17" i="3" s="1"/>
  <c r="G10" i="3"/>
  <c r="G23" i="3"/>
  <c r="G24" i="3"/>
  <c r="G25" i="3"/>
  <c r="G26" i="3"/>
  <c r="G27" i="3"/>
  <c r="G28" i="3"/>
  <c r="G29" i="3"/>
  <c r="G30" i="3"/>
  <c r="G31" i="3"/>
  <c r="G34" i="3"/>
  <c r="G7" i="3"/>
  <c r="G8" i="3"/>
  <c r="G9" i="3"/>
  <c r="G11" i="3"/>
  <c r="G12" i="3"/>
  <c r="G13" i="3"/>
  <c r="G14" i="3"/>
  <c r="G15" i="3"/>
  <c r="G18" i="3"/>
  <c r="G6" i="3"/>
  <c r="C32" i="3"/>
  <c r="C33" i="3" s="1"/>
  <c r="C16" i="3"/>
  <c r="C17" i="3" s="1"/>
  <c r="F32" i="3"/>
  <c r="F16" i="3"/>
  <c r="F17" i="3" s="1"/>
  <c r="F33" i="3"/>
  <c r="G32" i="3" l="1"/>
  <c r="G33" i="3"/>
  <c r="G16" i="3"/>
  <c r="G17" i="3"/>
</calcChain>
</file>

<file path=xl/sharedStrings.xml><?xml version="1.0" encoding="utf-8"?>
<sst xmlns="http://schemas.openxmlformats.org/spreadsheetml/2006/main" count="64" uniqueCount="50">
  <si>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</si>
  <si>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</si>
  <si>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</si>
  <si>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</si>
  <si>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</si>
  <si>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 xml:space="preserve">          </t>
  </si>
  <si>
    <t>น้ำมันดีเซล</t>
  </si>
  <si>
    <t>ผ้าผืนและด้าย</t>
  </si>
  <si>
    <t>สัตว์น้ำ</t>
  </si>
  <si>
    <t>3</t>
  </si>
  <si>
    <t>4</t>
  </si>
  <si>
    <t>หน่วย : ล้านบาท</t>
  </si>
  <si>
    <t>6</t>
  </si>
  <si>
    <t>7</t>
  </si>
  <si>
    <t>8</t>
  </si>
  <si>
    <t>5</t>
  </si>
  <si>
    <t>2</t>
  </si>
  <si>
    <t>9</t>
  </si>
  <si>
    <t>10</t>
  </si>
  <si>
    <t>: การนำเข้า</t>
  </si>
  <si>
    <t>รายการสินค้าส่งออก</t>
  </si>
  <si>
    <t>รายการสินค้านำเข้า</t>
  </si>
  <si>
    <t>ผลิตภัณฑ์เหล็กและเหล็กกล้า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</si>
  <si>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</si>
  <si>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</si>
  <si>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ก๊าซธรรมชาติ</t>
  </si>
  <si>
    <t>โค กระบือ สุกร แพะ แกะ</t>
  </si>
  <si>
    <t>: การส่งออก</t>
  </si>
  <si>
    <t>มูลค่าการค้าชายแดนไทย - เมียนมา  (รายสินค้า)</t>
  </si>
  <si>
    <t>รถจักรยานยนต์และส่วนประกอบ</t>
  </si>
  <si>
    <t>ผลิตภัณฑ์ไม้อื่น ๆ</t>
  </si>
  <si>
    <t>% YoY</t>
  </si>
  <si>
    <t>น้ำมันสำเร็จรูปอื่น ๆ</t>
  </si>
  <si>
    <t>พืชน้ำมันและผลิตภัณฑ์</t>
  </si>
  <si>
    <t>เคมีภัณฑ์อนินทรีย์</t>
  </si>
  <si>
    <t>ปลาหมึกสด แช่เย็น แช่แข็ง</t>
  </si>
  <si>
    <t>เหล็ก</t>
  </si>
  <si>
    <t>สินแร่ โลหะอื่น ๆ เศษโลหะอื่น ๆ และผลิตภัณฑ์</t>
  </si>
  <si>
    <t>สินค้าอุตสาหกรรมอื่น ๆ</t>
  </si>
  <si>
    <t>กลุ่มความร่วมมือฯ  2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</si>
  <si>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</si>
  <si>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.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</si>
  <si>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</si>
  <si>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ผลิตภัณฑ์อื่น ๆ จากสัตว์</t>
  </si>
  <si>
    <t>น้ำตาลทราย</t>
  </si>
  <si>
    <t>เครื่องดื่มที่ไม่มีแอลกอฮอล์</t>
  </si>
  <si>
    <t>เครื่องดื่มที่มีแอลกอฮอล์</t>
  </si>
  <si>
    <t>ปี 2559-2561 (มกราคม-กันยายน)</t>
  </si>
  <si>
    <t>(มกราคม-กันยายน)</t>
  </si>
  <si>
    <t>เครื่องโทรสาร โทรพิมพ์ โทรศัพท์ฯ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</si>
</sst>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"/>
    <numFmt numFmtId="188" formatCode="_-* #,##0.0_-;\-* #,##0.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AngsanaUPC"/>
      <family val="1"/>
      <charset val="222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b/>
      <sz val="14"/>
      <name val="AngsanaUPC"/>
      <family val="1"/>
    </font>
    <font>
      <sz val="13"/>
      <name val="Angsana New"/>
      <family val="1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b/>
      <sz val="12"/>
      <name val="AngsanaUPC"/>
      <family val="1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sz val="12"/>
      <color theme="1"/>
      <name val="Angsana New"/>
      <family val="1"/>
    </font>
    <font>
      <b/>
      <sz val="14"/>
      <color rgb="FFC00000"/>
      <name val="Angsana New"/>
      <family val="1"/>
    </font>
    <font>
      <sz val="14"/>
      <color rgb="FF000000"/>
      <name val="AngsanaUPC"/>
      <family val="1"/>
    </font>
    <font>
      <sz val="14"/>
      <color rgb="FF000000"/>
      <name val="Angsana New"/>
      <family val="1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9" fillId="0" borderId="0"/>
    <xf numFmtId="0" fontId="20" fillId="0" borderId="0"/>
    <xf numFmtId="9" fontId="11" fillId="0" borderId="0" applyFont="0" applyFill="0" applyBorder="0" applyAlignment="0" applyProtection="0"/>
  </cellStyleXfs>
  <cellXfs count="60">
    <xf numFmtId="0" fontId="0" fillId="0" borderId="0" xfId="0"/>
    <xf numFmtId="0" fontId="6" fillId="2" borderId="0" xfId="0" applyFont="1" applyFill="1"/>
    <xf numFmtId="0" fontId="8" fillId="0" borderId="0" xfId="0" applyFont="1"/>
    <xf numFmtId="0" fontId="2" fillId="0" borderId="0" xfId="0" applyFont="1"/>
    <xf numFmtId="0" fontId="6" fillId="0" borderId="0" xfId="0" applyFont="1"/>
    <xf numFmtId="0" fontId="10" fillId="0" borderId="0" xfId="0" applyFont="1"/>
    <xf numFmtId="0" fontId="7" fillId="4" borderId="0" xfId="0" applyFont="1" applyFill="1"/>
    <xf numFmtId="0" fontId="7" fillId="4" borderId="0" xfId="0" applyFont="1" applyFill="1" applyAlignment="1">
      <alignment horizontal="right"/>
    </xf>
    <xf numFmtId="4" fontId="8" fillId="0" borderId="0" xfId="0" applyNumberFormat="1" applyFont="1"/>
    <xf numFmtId="43" fontId="2" fillId="0" borderId="0" xfId="1" applyFont="1"/>
    <xf numFmtId="188" fontId="2" fillId="0" borderId="0" xfId="1" applyNumberFormat="1" applyFont="1"/>
    <xf numFmtId="49" fontId="6" fillId="0" borderId="0" xfId="4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3" fillId="0" borderId="0" xfId="0" applyFont="1" applyAlignment="1">
      <alignment vertical="justify"/>
    </xf>
    <xf numFmtId="0" fontId="4" fillId="2" borderId="0" xfId="0" applyFont="1" applyFill="1"/>
    <xf numFmtId="0" fontId="5" fillId="4" borderId="0" xfId="0" applyFont="1" applyFill="1" applyAlignment="1">
      <alignment horizontal="right"/>
    </xf>
    <xf numFmtId="0" fontId="21" fillId="0" borderId="0" xfId="0" applyFont="1"/>
    <xf numFmtId="4" fontId="7" fillId="0" borderId="0" xfId="0" applyNumberFormat="1" applyFont="1"/>
    <xf numFmtId="0" fontId="7" fillId="3" borderId="0" xfId="0" applyFont="1" applyFill="1" applyAlignment="1">
      <alignment horizontal="right"/>
    </xf>
    <xf numFmtId="4" fontId="9" fillId="7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right" vertical="center"/>
    </xf>
    <xf numFmtId="0" fontId="3" fillId="2" borderId="7" xfId="0" applyFont="1" applyFill="1" applyBorder="1" applyAlignment="1"/>
    <xf numFmtId="0" fontId="15" fillId="2" borderId="3" xfId="0" applyFont="1" applyFill="1" applyBorder="1" applyAlignment="1">
      <alignment horizontal="right"/>
    </xf>
    <xf numFmtId="0" fontId="22" fillId="2" borderId="7" xfId="0" applyFont="1" applyFill="1" applyBorder="1" applyAlignment="1"/>
    <xf numFmtId="0" fontId="18" fillId="8" borderId="0" xfId="0" applyFont="1" applyFill="1" applyBorder="1" applyAlignment="1"/>
    <xf numFmtId="0" fontId="14" fillId="5" borderId="0" xfId="2" applyFont="1" applyFill="1" applyBorder="1" applyAlignment="1"/>
    <xf numFmtId="187" fontId="13" fillId="4" borderId="0" xfId="0" applyNumberFormat="1" applyFont="1" applyFill="1" applyBorder="1" applyAlignment="1">
      <alignment horizontal="right"/>
    </xf>
    <xf numFmtId="0" fontId="14" fillId="4" borderId="0" xfId="0" applyFont="1" applyFill="1" applyBorder="1" applyAlignment="1"/>
    <xf numFmtId="4" fontId="9" fillId="7" borderId="2" xfId="1" applyNumberFormat="1" applyFont="1" applyFill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49" fontId="23" fillId="9" borderId="2" xfId="0" applyNumberFormat="1" applyFont="1" applyFill="1" applyBorder="1" applyAlignment="1">
      <alignment horizontal="left" vertical="center" wrapText="1" shrinkToFit="1"/>
    </xf>
    <xf numFmtId="187" fontId="9" fillId="7" borderId="2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24" fillId="9" borderId="2" xfId="0" applyNumberFormat="1" applyFont="1" applyFill="1" applyBorder="1" applyAlignment="1">
      <alignment horizontal="left" vertical="center" wrapText="1" shrinkToFit="1"/>
    </xf>
    <xf numFmtId="4" fontId="24" fillId="9" borderId="2" xfId="0" applyNumberFormat="1" applyFont="1" applyFill="1" applyBorder="1" applyAlignment="1">
      <alignment horizontal="right" vertical="center" wrapText="1" shrinkToFit="1"/>
    </xf>
    <xf numFmtId="4" fontId="9" fillId="0" borderId="2" xfId="0" applyNumberFormat="1" applyFont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4" fontId="3" fillId="9" borderId="9" xfId="0" applyNumberFormat="1" applyFont="1" applyFill="1" applyBorder="1" applyAlignment="1">
      <alignment horizontal="right" vertical="center" wrapText="1" shrinkToFit="1"/>
    </xf>
    <xf numFmtId="4" fontId="3" fillId="9" borderId="12" xfId="0" applyNumberFormat="1" applyFont="1" applyFill="1" applyBorder="1" applyAlignment="1">
      <alignment horizontal="right" vertical="center" wrapText="1" shrinkToFit="1"/>
    </xf>
    <xf numFmtId="4" fontId="9" fillId="7" borderId="9" xfId="1" applyNumberFormat="1" applyFont="1" applyFill="1" applyBorder="1" applyAlignment="1">
      <alignment horizontal="right" vertical="center"/>
    </xf>
    <xf numFmtId="4" fontId="9" fillId="7" borderId="12" xfId="1" applyNumberFormat="1" applyFont="1" applyFill="1" applyBorder="1" applyAlignment="1">
      <alignment horizontal="right" vertical="center"/>
    </xf>
    <xf numFmtId="4" fontId="9" fillId="7" borderId="9" xfId="0" applyNumberFormat="1" applyFont="1" applyFill="1" applyBorder="1" applyAlignment="1">
      <alignment horizontal="right" vertical="center"/>
    </xf>
    <xf numFmtId="4" fontId="9" fillId="7" borderId="12" xfId="0" applyNumberFormat="1" applyFont="1" applyFill="1" applyBorder="1" applyAlignment="1">
      <alignment horizontal="right" vertical="center"/>
    </xf>
    <xf numFmtId="187" fontId="4" fillId="7" borderId="2" xfId="0" applyNumberFormat="1" applyFont="1" applyFill="1" applyBorder="1" applyAlignment="1">
      <alignment horizontal="right" vertical="center"/>
    </xf>
    <xf numFmtId="187" fontId="4" fillId="7" borderId="2" xfId="4" applyNumberFormat="1" applyFont="1" applyFill="1" applyBorder="1" applyAlignment="1">
      <alignment vertical="center"/>
    </xf>
    <xf numFmtId="0" fontId="3" fillId="6" borderId="6" xfId="0" quotePrefix="1" applyFont="1" applyFill="1" applyBorder="1" applyAlignment="1">
      <alignment horizontal="center" vertical="center" wrapText="1"/>
    </xf>
    <xf numFmtId="0" fontId="3" fillId="6" borderId="1" xfId="0" quotePrefix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3" xfId="0" applyFont="1" applyBorder="1" applyAlignment="1">
      <alignment horizontal="left"/>
    </xf>
  </cellXfs>
  <cellStyles count="5">
    <cellStyle name="Comma" xfId="1" builtinId="3"/>
    <cellStyle name="Normal" xfId="0" builtinId="0"/>
    <cellStyle name="Normal 2 2" xfId="2"/>
    <cellStyle name="Normal 3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Layout" zoomScale="120" zoomScaleNormal="96" zoomScalePageLayoutView="120" workbookViewId="0">
      <selection activeCell="H1" sqref="H1:K1048576"/>
    </sheetView>
  </sheetViews>
  <sheetFormatPr defaultColWidth="9.125" defaultRowHeight="23.25" x14ac:dyDescent="0.5"/>
  <cols>
    <col min="1" max="1" width="6.375" style="3" customWidth="1"/>
    <col min="2" max="2" width="24.5" style="3" customWidth="1"/>
    <col min="3" max="4" width="10.375" style="3" customWidth="1"/>
    <col min="5" max="5" width="10.625" style="3" customWidth="1"/>
    <col min="6" max="6" width="10.875" style="3" customWidth="1"/>
    <col min="7" max="7" width="10.625" style="3" customWidth="1"/>
    <col min="8" max="16384" width="9.125" style="3"/>
  </cols>
  <sheetData>
    <row r="1" spans="1:8" ht="24" customHeight="1" x14ac:dyDescent="0.55000000000000004">
      <c r="A1" s="58" t="s">
        <v>28</v>
      </c>
      <c r="B1" s="58"/>
      <c r="C1" s="58"/>
      <c r="D1" s="58"/>
      <c r="E1" s="58"/>
      <c r="F1" s="58"/>
      <c r="G1" s="58"/>
    </row>
    <row r="2" spans="1:8" ht="24" customHeight="1" x14ac:dyDescent="0.55000000000000004">
      <c r="A2" s="58" t="s">
        <v>47</v>
      </c>
      <c r="B2" s="58"/>
      <c r="C2" s="58"/>
      <c r="D2" s="58"/>
      <c r="E2" s="58"/>
      <c r="F2" s="58"/>
      <c r="G2" s="58"/>
    </row>
    <row r="3" spans="1:8" ht="22.5" customHeight="1" x14ac:dyDescent="0.55000000000000004">
      <c r="A3" s="59" t="s">
        <v>27</v>
      </c>
      <c r="B3" s="59"/>
      <c r="C3" s="21"/>
      <c r="D3" s="21"/>
      <c r="E3" s="21"/>
      <c r="F3" s="21"/>
      <c r="G3" s="22" t="s">
        <v>11</v>
      </c>
    </row>
    <row r="4" spans="1:8" ht="20.25" customHeight="1" x14ac:dyDescent="0.5">
      <c r="A4" s="52" t="s">
        <v>3</v>
      </c>
      <c r="B4" s="52" t="s">
        <v>20</v>
      </c>
      <c r="C4" s="54">
        <v>2559</v>
      </c>
      <c r="D4" s="54">
        <v>2560</v>
      </c>
      <c r="E4" s="40">
        <v>2560</v>
      </c>
      <c r="F4" s="41">
        <v>2561</v>
      </c>
      <c r="G4" s="50" t="s">
        <v>31</v>
      </c>
    </row>
    <row r="5" spans="1:8" ht="17.25" customHeight="1" x14ac:dyDescent="0.5">
      <c r="A5" s="53"/>
      <c r="B5" s="53"/>
      <c r="C5" s="55"/>
      <c r="D5" s="55"/>
      <c r="E5" s="56" t="s">
        <v>48</v>
      </c>
      <c r="F5" s="57"/>
      <c r="G5" s="51"/>
    </row>
    <row r="6" spans="1:8" ht="18.75" customHeight="1" x14ac:dyDescent="0.5">
      <c r="A6" s="36">
        <v>1</v>
      </c>
      <c r="B6" s="37" t="s">
        <v>6</v>
      </c>
      <c r="C6" s="38">
        <v>3819.2440670000001</v>
      </c>
      <c r="D6" s="38">
        <v>5964.3482359999998</v>
      </c>
      <c r="E6" s="42">
        <v>4214.84</v>
      </c>
      <c r="F6" s="43">
        <v>5501.49</v>
      </c>
      <c r="G6" s="39">
        <f>(F6-E6)*100/E6</f>
        <v>30.526662933824291</v>
      </c>
      <c r="H6" s="10"/>
    </row>
    <row r="7" spans="1:8" ht="18.75" customHeight="1" x14ac:dyDescent="0.5">
      <c r="A7" s="36" t="s">
        <v>16</v>
      </c>
      <c r="B7" s="37" t="s">
        <v>45</v>
      </c>
      <c r="C7" s="38">
        <v>6456.5852699999996</v>
      </c>
      <c r="D7" s="38">
        <v>6657.8609569999999</v>
      </c>
      <c r="E7" s="42">
        <v>4935.99</v>
      </c>
      <c r="F7" s="43">
        <v>4566.66</v>
      </c>
      <c r="G7" s="39">
        <f t="shared" ref="G7:G18" si="0">(F7-E7)*100/E7</f>
        <v>-7.4823895510323144</v>
      </c>
      <c r="H7" s="10"/>
    </row>
    <row r="8" spans="1:8" ht="18.75" customHeight="1" x14ac:dyDescent="0.5">
      <c r="A8" s="36" t="s">
        <v>9</v>
      </c>
      <c r="B8" s="37" t="s">
        <v>32</v>
      </c>
      <c r="C8" s="38">
        <v>1522.290391</v>
      </c>
      <c r="D8" s="38">
        <v>4877.1124239999999</v>
      </c>
      <c r="E8" s="42">
        <v>3327.09</v>
      </c>
      <c r="F8" s="43">
        <v>4005.04</v>
      </c>
      <c r="G8" s="39">
        <f t="shared" si="0"/>
        <v>20.376665494471141</v>
      </c>
      <c r="H8" s="10"/>
    </row>
    <row r="9" spans="1:8" ht="18.75" customHeight="1" x14ac:dyDescent="0.5">
      <c r="A9" s="36" t="s">
        <v>10</v>
      </c>
      <c r="B9" s="37" t="s">
        <v>7</v>
      </c>
      <c r="C9" s="38">
        <v>4846.0873030000002</v>
      </c>
      <c r="D9" s="38">
        <v>4916.4055749999998</v>
      </c>
      <c r="E9" s="42">
        <v>3626.7579999999998</v>
      </c>
      <c r="F9" s="43">
        <v>3590.8</v>
      </c>
      <c r="G9" s="39">
        <f t="shared" si="0"/>
        <v>-0.9914640017337697</v>
      </c>
      <c r="H9" s="10"/>
    </row>
    <row r="10" spans="1:8" ht="18.75" customHeight="1" x14ac:dyDescent="0.5">
      <c r="A10" s="36" t="s">
        <v>15</v>
      </c>
      <c r="B10" s="37" t="s">
        <v>46</v>
      </c>
      <c r="C10" s="38">
        <v>5681.8783519999997</v>
      </c>
      <c r="D10" s="38">
        <v>4639.827714</v>
      </c>
      <c r="E10" s="42">
        <v>3515.92</v>
      </c>
      <c r="F10" s="43">
        <v>3319.31</v>
      </c>
      <c r="G10" s="39">
        <f>(F10-E10)*100/E10</f>
        <v>-5.5919929918769524</v>
      </c>
      <c r="H10" s="10"/>
    </row>
    <row r="11" spans="1:8" ht="18.75" customHeight="1" x14ac:dyDescent="0.5">
      <c r="A11" s="36" t="s">
        <v>12</v>
      </c>
      <c r="B11" s="37" t="s">
        <v>22</v>
      </c>
      <c r="C11" s="38">
        <v>3405.6385190000001</v>
      </c>
      <c r="D11" s="38">
        <v>4958.9116489999997</v>
      </c>
      <c r="E11" s="42">
        <v>3864.3</v>
      </c>
      <c r="F11" s="43">
        <v>2985.05</v>
      </c>
      <c r="G11" s="39">
        <f t="shared" si="0"/>
        <v>-22.753150635302642</v>
      </c>
      <c r="H11" s="10"/>
    </row>
    <row r="12" spans="1:8" ht="18.75" customHeight="1" x14ac:dyDescent="0.5">
      <c r="A12" s="36" t="s">
        <v>13</v>
      </c>
      <c r="B12" s="37" t="s">
        <v>29</v>
      </c>
      <c r="C12" s="38">
        <v>3280.438654</v>
      </c>
      <c r="D12" s="38">
        <v>4024.8485310000001</v>
      </c>
      <c r="E12" s="42">
        <v>2899.25</v>
      </c>
      <c r="F12" s="43">
        <v>2602.88</v>
      </c>
      <c r="G12" s="39">
        <f t="shared" si="0"/>
        <v>-10.222298870397513</v>
      </c>
      <c r="H12" s="10"/>
    </row>
    <row r="13" spans="1:8" ht="18.75" customHeight="1" x14ac:dyDescent="0.5">
      <c r="A13" s="36" t="s">
        <v>14</v>
      </c>
      <c r="B13" s="37" t="s">
        <v>38</v>
      </c>
      <c r="C13" s="38">
        <v>2267</v>
      </c>
      <c r="D13" s="38">
        <v>3638.05</v>
      </c>
      <c r="E13" s="42">
        <v>2954.53</v>
      </c>
      <c r="F13" s="43">
        <v>2418.0500000000002</v>
      </c>
      <c r="G13" s="39">
        <f t="shared" si="0"/>
        <v>-18.157879595062496</v>
      </c>
      <c r="H13" s="10"/>
    </row>
    <row r="14" spans="1:8" ht="18.75" customHeight="1" x14ac:dyDescent="0.5">
      <c r="A14" s="36" t="s">
        <v>17</v>
      </c>
      <c r="B14" s="37" t="s">
        <v>49</v>
      </c>
      <c r="C14" s="38">
        <v>4773.1145479999996</v>
      </c>
      <c r="D14" s="38">
        <v>2029.242714</v>
      </c>
      <c r="E14" s="42">
        <v>1713.63</v>
      </c>
      <c r="F14" s="43">
        <v>2187.61</v>
      </c>
      <c r="G14" s="39">
        <f t="shared" si="0"/>
        <v>27.659413058828335</v>
      </c>
      <c r="H14" s="10"/>
    </row>
    <row r="15" spans="1:8" ht="18.75" customHeight="1" x14ac:dyDescent="0.5">
      <c r="A15" s="36" t="s">
        <v>18</v>
      </c>
      <c r="B15" s="37" t="s">
        <v>44</v>
      </c>
      <c r="C15" s="38">
        <v>6139.1094700000003</v>
      </c>
      <c r="D15" s="38">
        <v>4473.3584609999998</v>
      </c>
      <c r="E15" s="42">
        <v>3806.77</v>
      </c>
      <c r="F15" s="43">
        <v>1791.08</v>
      </c>
      <c r="G15" s="39">
        <f t="shared" si="0"/>
        <v>-52.950138831607902</v>
      </c>
      <c r="H15" s="10"/>
    </row>
    <row r="16" spans="1:8" ht="18.75" customHeight="1" x14ac:dyDescent="0.5">
      <c r="A16" s="48"/>
      <c r="B16" s="33" t="s">
        <v>4</v>
      </c>
      <c r="C16" s="30">
        <f>SUM(C6:C15)</f>
        <v>42191.386574000004</v>
      </c>
      <c r="D16" s="30">
        <f>SUM(D6:D15)</f>
        <v>46179.966261000009</v>
      </c>
      <c r="E16" s="44">
        <f>SUM(E6:E15)</f>
        <v>34859.077999999994</v>
      </c>
      <c r="F16" s="45">
        <f>SUM(F6:F15)</f>
        <v>32967.97</v>
      </c>
      <c r="G16" s="20">
        <f t="shared" si="0"/>
        <v>-5.4250086591504036</v>
      </c>
      <c r="H16" s="10"/>
    </row>
    <row r="17" spans="1:8" ht="20.25" customHeight="1" x14ac:dyDescent="0.5">
      <c r="A17" s="48"/>
      <c r="B17" s="33" t="s">
        <v>0</v>
      </c>
      <c r="C17" s="30">
        <f>C18-C16</f>
        <v>67075.783425999995</v>
      </c>
      <c r="D17" s="30">
        <f>D18-D16</f>
        <v>62786.213738999984</v>
      </c>
      <c r="E17" s="44">
        <f>E18-E16</f>
        <v>47750.622000000003</v>
      </c>
      <c r="F17" s="45">
        <f>F18-F16</f>
        <v>46838.61</v>
      </c>
      <c r="G17" s="20">
        <f t="shared" si="0"/>
        <v>-1.9099478955478368</v>
      </c>
      <c r="H17" s="10"/>
    </row>
    <row r="18" spans="1:8" s="14" customFormat="1" ht="24.75" customHeight="1" x14ac:dyDescent="0.2">
      <c r="A18" s="48"/>
      <c r="B18" s="33" t="s">
        <v>2</v>
      </c>
      <c r="C18" s="30">
        <v>109267.17</v>
      </c>
      <c r="D18" s="30">
        <v>108966.18</v>
      </c>
      <c r="E18" s="44">
        <v>82609.7</v>
      </c>
      <c r="F18" s="45">
        <v>79806.58</v>
      </c>
      <c r="G18" s="20">
        <f t="shared" si="0"/>
        <v>-3.3932092720346345</v>
      </c>
    </row>
    <row r="19" spans="1:8" ht="46.5" customHeight="1" x14ac:dyDescent="0.55000000000000004">
      <c r="A19" s="59" t="s">
        <v>19</v>
      </c>
      <c r="B19" s="59"/>
      <c r="C19" s="23"/>
      <c r="D19" s="25"/>
      <c r="E19" s="23"/>
      <c r="F19" s="25"/>
      <c r="G19" s="24" t="s">
        <v>11</v>
      </c>
    </row>
    <row r="20" spans="1:8" ht="18" customHeight="1" x14ac:dyDescent="0.5">
      <c r="A20" s="52" t="s">
        <v>3</v>
      </c>
      <c r="B20" s="52" t="s">
        <v>21</v>
      </c>
      <c r="C20" s="54">
        <v>2559</v>
      </c>
      <c r="D20" s="54">
        <v>2560</v>
      </c>
      <c r="E20" s="40">
        <v>2560</v>
      </c>
      <c r="F20" s="41">
        <v>2561</v>
      </c>
      <c r="G20" s="50" t="s">
        <v>31</v>
      </c>
    </row>
    <row r="21" spans="1:8" ht="18.75" customHeight="1" x14ac:dyDescent="0.5">
      <c r="A21" s="53"/>
      <c r="B21" s="53"/>
      <c r="C21" s="55"/>
      <c r="D21" s="55"/>
      <c r="E21" s="56" t="s">
        <v>48</v>
      </c>
      <c r="F21" s="57"/>
      <c r="G21" s="51"/>
      <c r="H21" s="9"/>
    </row>
    <row r="22" spans="1:8" ht="18.75" customHeight="1" x14ac:dyDescent="0.5">
      <c r="A22" s="31">
        <v>1</v>
      </c>
      <c r="B22" s="32" t="s">
        <v>25</v>
      </c>
      <c r="C22" s="38">
        <v>69285.801525000003</v>
      </c>
      <c r="D22" s="38">
        <v>63570.685073000001</v>
      </c>
      <c r="E22" s="42">
        <v>45697.5</v>
      </c>
      <c r="F22" s="43">
        <v>54369.52</v>
      </c>
      <c r="G22" s="39">
        <f t="shared" ref="G22:G34" si="1">(F22-E22)*100/E22</f>
        <v>18.977011871546576</v>
      </c>
      <c r="H22" s="9"/>
    </row>
    <row r="23" spans="1:8" ht="18.75" customHeight="1" x14ac:dyDescent="0.5">
      <c r="A23" s="31">
        <v>2</v>
      </c>
      <c r="B23" s="32" t="s">
        <v>8</v>
      </c>
      <c r="C23" s="38">
        <v>2312.0751799999998</v>
      </c>
      <c r="D23" s="38">
        <v>3345.3978339999999</v>
      </c>
      <c r="E23" s="42">
        <v>2458.4699999999998</v>
      </c>
      <c r="F23" s="43">
        <v>2339.16</v>
      </c>
      <c r="G23" s="39">
        <f t="shared" si="1"/>
        <v>-4.8530183406752965</v>
      </c>
      <c r="H23" s="9"/>
    </row>
    <row r="24" spans="1:8" ht="18.75" customHeight="1" x14ac:dyDescent="0.5">
      <c r="A24" s="31">
        <v>3</v>
      </c>
      <c r="B24" s="32" t="s">
        <v>26</v>
      </c>
      <c r="C24" s="38">
        <v>1833.7474</v>
      </c>
      <c r="D24" s="38">
        <v>2071.9976999999999</v>
      </c>
      <c r="E24" s="42">
        <v>1585.34</v>
      </c>
      <c r="F24" s="43">
        <v>1836.44</v>
      </c>
      <c r="G24" s="39">
        <f t="shared" si="1"/>
        <v>15.838873680093871</v>
      </c>
      <c r="H24" s="9"/>
    </row>
    <row r="25" spans="1:8" ht="18.75" customHeight="1" x14ac:dyDescent="0.5">
      <c r="A25" s="31" t="s">
        <v>10</v>
      </c>
      <c r="B25" s="32" t="s">
        <v>36</v>
      </c>
      <c r="C25" s="38">
        <v>13.6</v>
      </c>
      <c r="D25" s="38">
        <v>356.16</v>
      </c>
      <c r="E25" s="42">
        <v>195.6</v>
      </c>
      <c r="F25" s="43">
        <v>1009.63</v>
      </c>
      <c r="G25" s="39">
        <f t="shared" si="1"/>
        <v>416.17075664621677</v>
      </c>
      <c r="H25" s="9"/>
    </row>
    <row r="26" spans="1:8" ht="18.75" customHeight="1" x14ac:dyDescent="0.5">
      <c r="A26" s="34" t="s">
        <v>15</v>
      </c>
      <c r="B26" s="32" t="s">
        <v>43</v>
      </c>
      <c r="C26" s="38">
        <v>973.57543399999997</v>
      </c>
      <c r="D26" s="38">
        <v>1021.889801</v>
      </c>
      <c r="E26" s="42">
        <v>741.82</v>
      </c>
      <c r="F26" s="43">
        <v>760.26</v>
      </c>
      <c r="G26" s="39">
        <f t="shared" si="1"/>
        <v>2.4857782211318029</v>
      </c>
      <c r="H26" s="9"/>
    </row>
    <row r="27" spans="1:8" ht="18.75" customHeight="1" x14ac:dyDescent="0.5">
      <c r="A27" s="31" t="s">
        <v>12</v>
      </c>
      <c r="B27" s="32" t="s">
        <v>33</v>
      </c>
      <c r="C27" s="38">
        <v>918.38455299999998</v>
      </c>
      <c r="D27" s="38">
        <v>1187.5573380000001</v>
      </c>
      <c r="E27" s="42">
        <v>913.2</v>
      </c>
      <c r="F27" s="43">
        <v>677.62</v>
      </c>
      <c r="G27" s="39">
        <f t="shared" si="1"/>
        <v>-25.797196671046869</v>
      </c>
      <c r="H27" s="9"/>
    </row>
    <row r="28" spans="1:8" ht="18.75" customHeight="1" x14ac:dyDescent="0.5">
      <c r="A28" s="35" t="s">
        <v>13</v>
      </c>
      <c r="B28" s="32" t="s">
        <v>35</v>
      </c>
      <c r="C28" s="38">
        <v>394.121712</v>
      </c>
      <c r="D28" s="38">
        <v>541.71594500000003</v>
      </c>
      <c r="E28" s="42">
        <v>347.39</v>
      </c>
      <c r="F28" s="43">
        <v>410.37</v>
      </c>
      <c r="G28" s="39">
        <f t="shared" si="1"/>
        <v>18.129479835343567</v>
      </c>
      <c r="H28" s="9"/>
    </row>
    <row r="29" spans="1:8" ht="18.75" customHeight="1" x14ac:dyDescent="0.5">
      <c r="A29" s="31" t="s">
        <v>14</v>
      </c>
      <c r="B29" s="32" t="s">
        <v>34</v>
      </c>
      <c r="C29" s="38">
        <v>432.20948600000003</v>
      </c>
      <c r="D29" s="38">
        <v>373.19959399999999</v>
      </c>
      <c r="E29" s="42">
        <v>295.45</v>
      </c>
      <c r="F29" s="43">
        <v>372.21</v>
      </c>
      <c r="G29" s="39">
        <f t="shared" si="1"/>
        <v>25.980707395498388</v>
      </c>
      <c r="H29" s="9"/>
    </row>
    <row r="30" spans="1:8" ht="18.75" customHeight="1" x14ac:dyDescent="0.5">
      <c r="A30" s="31" t="s">
        <v>17</v>
      </c>
      <c r="B30" s="32" t="s">
        <v>37</v>
      </c>
      <c r="C30" s="38">
        <v>222.60356300000001</v>
      </c>
      <c r="D30" s="38">
        <v>261.69082300000002</v>
      </c>
      <c r="E30" s="42">
        <v>190.79</v>
      </c>
      <c r="F30" s="43">
        <v>301.14999999999998</v>
      </c>
      <c r="G30" s="39">
        <f t="shared" si="1"/>
        <v>57.84370250013103</v>
      </c>
      <c r="H30" s="9"/>
    </row>
    <row r="31" spans="1:8" s="4" customFormat="1" ht="17.25" customHeight="1" x14ac:dyDescent="0.5">
      <c r="A31" s="31" t="s">
        <v>18</v>
      </c>
      <c r="B31" s="32" t="s">
        <v>30</v>
      </c>
      <c r="C31" s="38">
        <v>369.09169100000003</v>
      </c>
      <c r="D31" s="38">
        <v>414.11832399999997</v>
      </c>
      <c r="E31" s="42">
        <v>330.17</v>
      </c>
      <c r="F31" s="43">
        <v>275.31</v>
      </c>
      <c r="G31" s="39">
        <f t="shared" si="1"/>
        <v>-16.615682830057249</v>
      </c>
      <c r="H31" s="9"/>
    </row>
    <row r="32" spans="1:8" s="5" customFormat="1" ht="17.25" customHeight="1" x14ac:dyDescent="0.5">
      <c r="A32" s="48"/>
      <c r="B32" s="33" t="s">
        <v>4</v>
      </c>
      <c r="C32" s="20">
        <f>SUM(C22:C31)</f>
        <v>76755.210543999987</v>
      </c>
      <c r="D32" s="20">
        <f>SUM(D22:D31)</f>
        <v>73144.412432000012</v>
      </c>
      <c r="E32" s="46">
        <f>SUM(E22:E31)</f>
        <v>52755.729999999989</v>
      </c>
      <c r="F32" s="47">
        <f>SUM(F22:F31)</f>
        <v>62351.67</v>
      </c>
      <c r="G32" s="20">
        <f t="shared" si="1"/>
        <v>18.189379618100272</v>
      </c>
      <c r="H32" s="9"/>
    </row>
    <row r="33" spans="1:8" ht="18" customHeight="1" x14ac:dyDescent="0.5">
      <c r="A33" s="49"/>
      <c r="B33" s="33" t="s">
        <v>0</v>
      </c>
      <c r="C33" s="20">
        <f>C34-C32</f>
        <v>1882.9094560000085</v>
      </c>
      <c r="D33" s="20">
        <f>D34-D32</f>
        <v>2220.4275679999846</v>
      </c>
      <c r="E33" s="46">
        <f>E34-E32</f>
        <v>1741.6600000000108</v>
      </c>
      <c r="F33" s="47">
        <f>F34-F32</f>
        <v>1725.9800000000032</v>
      </c>
      <c r="G33" s="20">
        <f t="shared" si="1"/>
        <v>-0.90029052742828508</v>
      </c>
      <c r="H33" s="9"/>
    </row>
    <row r="34" spans="1:8" s="14" customFormat="1" ht="24.75" customHeight="1" x14ac:dyDescent="0.2">
      <c r="A34" s="49" t="s">
        <v>5</v>
      </c>
      <c r="B34" s="33" t="s">
        <v>2</v>
      </c>
      <c r="C34" s="20">
        <v>78638.12</v>
      </c>
      <c r="D34" s="20">
        <v>75364.84</v>
      </c>
      <c r="E34" s="46">
        <v>54497.39</v>
      </c>
      <c r="F34" s="47">
        <v>64077.65</v>
      </c>
      <c r="G34" s="20">
        <f t="shared" si="1"/>
        <v>17.579300586688653</v>
      </c>
    </row>
    <row r="35" spans="1:8" s="2" customFormat="1" ht="19.5" customHeight="1" x14ac:dyDescent="0.5">
      <c r="A35" s="11" t="s">
        <v>24</v>
      </c>
      <c r="B35" s="12"/>
      <c r="C35" s="13"/>
      <c r="D35" s="13"/>
      <c r="E35" s="13"/>
      <c r="F35" s="13"/>
      <c r="G35" s="7" t="s">
        <v>39</v>
      </c>
    </row>
    <row r="36" spans="1:8" s="2" customFormat="1" ht="19.5" customHeight="1" x14ac:dyDescent="0.5">
      <c r="A36" s="26" t="s">
        <v>40</v>
      </c>
      <c r="B36" s="27"/>
      <c r="C36" s="28"/>
      <c r="D36" s="28"/>
      <c r="E36" s="6"/>
      <c r="F36" s="6"/>
      <c r="G36" s="7" t="s">
        <v>23</v>
      </c>
      <c r="H36" s="16"/>
    </row>
    <row r="37" spans="1:8" s="2" customFormat="1" ht="15.75" customHeight="1" x14ac:dyDescent="0.5">
      <c r="A37" s="29" t="s">
        <v>41</v>
      </c>
      <c r="B37" s="27"/>
      <c r="C37" s="28"/>
      <c r="D37" s="28"/>
      <c r="E37" s="1"/>
      <c r="F37" s="1"/>
      <c r="G37" s="19" t="s">
        <v>1</v>
      </c>
      <c r="H37" s="16"/>
    </row>
    <row r="38" spans="1:8" ht="15.75" customHeight="1" x14ac:dyDescent="0.5">
      <c r="A38" s="26" t="s">
        <v>42</v>
      </c>
      <c r="B38" s="29"/>
      <c r="C38" s="4"/>
      <c r="D38" s="4"/>
      <c r="E38" s="1"/>
      <c r="F38" s="1"/>
      <c r="G38" s="1"/>
      <c r="H38" s="8"/>
    </row>
    <row r="39" spans="1:8" ht="15" customHeight="1" x14ac:dyDescent="0.5">
      <c r="A39" s="17"/>
      <c r="B39" s="18"/>
      <c r="C39" s="1"/>
      <c r="D39" s="1"/>
      <c r="E39" s="1"/>
      <c r="F39" s="1"/>
      <c r="G39" s="1"/>
      <c r="H39" s="15"/>
    </row>
  </sheetData>
  <mergeCells count="16">
    <mergeCell ref="A2:G2"/>
    <mergeCell ref="A3:B3"/>
    <mergeCell ref="A19:B19"/>
    <mergeCell ref="A1:G1"/>
    <mergeCell ref="A4:A5"/>
    <mergeCell ref="B4:B5"/>
    <mergeCell ref="C4:C5"/>
    <mergeCell ref="D4:D5"/>
    <mergeCell ref="G20:G21"/>
    <mergeCell ref="G4:G5"/>
    <mergeCell ref="A20:A21"/>
    <mergeCell ref="B20:B21"/>
    <mergeCell ref="C20:C21"/>
    <mergeCell ref="D20:D21"/>
    <mergeCell ref="E5:F5"/>
    <mergeCell ref="E21:F21"/>
  </mergeCells>
  <phoneticPr fontId="12" type="noConversion"/>
  <pageMargins left="0.77" right="0.16" top="0.44" bottom="0.18" header="0.19" footer="0.17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2018-11-05T02:45:40Z</cp:lastPrinted>
  <dcterms:created xsi:type="dcterms:W3CDTF">2010-02-25T05:00:19Z</dcterms:created>
  <dcterms:modified xsi:type="dcterms:W3CDTF">2019-01-16T02:56:15Z</dcterms:modified>
</cp:coreProperties>
</file>