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8645" windowHeight="11010" tabRatio="899" firstSheet="10" activeTab="15"/>
  </bookViews>
  <sheets>
    <sheet name="(109)_ด้าน" sheetId="1" r:id="rId1"/>
    <sheet name="(111)_พื้นที่สวน" sheetId="2" r:id="rId2"/>
    <sheet name="(112)_สวนสาธารณะ" sheetId="3" r:id="rId3"/>
    <sheet name="(113-120)_คุณภาพน้ำคลองใหม่" sheetId="4" r:id="rId4"/>
    <sheet name="(121)_จำนวนคลอง" sheetId="5" r:id="rId5"/>
    <sheet name="(122-123)_ผลการตรวจฝุ่นรวม(TSP)" sheetId="6" r:id="rId6"/>
    <sheet name="(124-125)_ผลการตรวจฝุ่น(PM10)" sheetId="7" r:id="rId7"/>
    <sheet name="(126-127)ผลการตรวจวัดระดับเสียง" sheetId="8" r:id="rId8"/>
    <sheet name="(128)_ขยะ" sheetId="9" r:id="rId9"/>
    <sheet name="(130)_องค์ประกอบขยะ" sheetId="10" r:id="rId10"/>
    <sheet name="(131)_องค์ประกอบขยะ (2)" sheetId="11" r:id="rId11"/>
    <sheet name="(132a)_อุณหภูมิ" sheetId="12" r:id="rId12"/>
    <sheet name="(133-134)จน. พนง.รักษาความสะอาด" sheetId="13" r:id="rId13"/>
    <sheet name="(135)_ผู้ค้าหาบเร่-แผงลอย" sheetId="14" r:id="rId14"/>
    <sheet name="(136)_จับกุม-ดำเนินคดี" sheetId="15" r:id="rId15"/>
    <sheet name="(137)จับกุม-ดำเนินคดี (2)" sheetId="16" r:id="rId16"/>
  </sheets>
  <definedNames>
    <definedName name="HTML_CodePage" hidden="1">874</definedName>
    <definedName name="HTML_Control" localSheetId="1" hidden="1">{"'ผู้ป่วยนอก-ในตามกลุ่มงาน'!$A$35:$S$59","'เอดส์'!$A$19:$N$33"}</definedName>
    <definedName name="HTML_Control" localSheetId="2" hidden="1">{"'ผู้ป่วยนอก-ในตามกลุ่มงาน'!$A$35:$S$59","'เอดส์'!$A$19:$N$33"}</definedName>
    <definedName name="HTML_Control" localSheetId="4" hidden="1">{"'ขยะ'!$A$1:$J$63"}</definedName>
    <definedName name="HTML_Control" localSheetId="5" hidden="1">{"'ความหนาแน่นกทม.-ประเทศ'!$A$1:$L$20"}</definedName>
    <definedName name="HTML_Control" localSheetId="8" hidden="1">{"'ขยะ'!$A$1:$J$63"}</definedName>
    <definedName name="HTML_Control" localSheetId="9" hidden="1">{"'ความหนาแน่นกทม.-ประเทศ'!$A$1:$L$20"}</definedName>
    <definedName name="HTML_Control" localSheetId="10" hidden="1">{"'ความหนาแน่นกทม.-ประเทศ'!$A$1:$L$20"}</definedName>
    <definedName name="HTML_Control" localSheetId="11" hidden="1">{"'ขยะ'!$A$1:$J$63"}</definedName>
    <definedName name="HTML_Control" localSheetId="13" hidden="1">{"'ความหนาแน่นกทม.-ประเทศ'!$A$1:$L$20"}</definedName>
    <definedName name="HTML_Control" localSheetId="14" hidden="1">{"'ความหนาแน่นกทม.-ประเทศ'!$A$1:$L$20"}</definedName>
    <definedName name="HTML_Control" localSheetId="15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1" hidden="1">""</definedName>
    <definedName name="HTML_Header" localSheetId="2" hidden="1">""</definedName>
    <definedName name="HTML_Header" localSheetId="4" hidden="1">""</definedName>
    <definedName name="HTML_Header" localSheetId="8" hidden="1">""</definedName>
    <definedName name="HTML_Header" localSheetId="11" hidden="1">""</definedName>
    <definedName name="HTML_Header" hidden="1">"ความหนาแน่นกทม.-ประเทศ"</definedName>
    <definedName name="HTML_LastUpdate" localSheetId="1" hidden="1">"30/7/03"</definedName>
    <definedName name="HTML_LastUpdate" localSheetId="2" hidden="1">"30/7/03"</definedName>
    <definedName name="HTML_LastUpdate" localSheetId="4" hidden="1">"23/9/2003"</definedName>
    <definedName name="HTML_LastUpdate" localSheetId="8" hidden="1">"23/9/2003"</definedName>
    <definedName name="HTML_LastUpdate" localSheetId="11" hidden="1">"23/9/2003"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1" hidden="1">"Tak"</definedName>
    <definedName name="HTML_Name" localSheetId="2" hidden="1">"Tak"</definedName>
    <definedName name="HTML_Name" localSheetId="4" hidden="1">"Rio&amp;Umi 4ever together"</definedName>
    <definedName name="HTML_Name" localSheetId="8" hidden="1">"Rio&amp;Umi 4ever together"</definedName>
    <definedName name="HTML_Name" localSheetId="11" hidden="1">"Rio&amp;Umi 4ever together"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1" hidden="1">"D:\WEB46-2\ทรัพยากรมนุษย์\เอดส์2.htm"</definedName>
    <definedName name="HTML_PathFile" localSheetId="2" hidden="1">"D:\WEB46-2\ทรัพยากรมนุษย์\เอดส์2.htm"</definedName>
    <definedName name="HTML_PathFile" localSheetId="4" hidden="1">"D:\STAT\WEB45-2\ENVIRONMENT\ขยะ.htm"</definedName>
    <definedName name="HTML_PathFile" localSheetId="8" hidden="1">"D:\STAT\WEB45-2\ENVIRONMENT\ขยะ.htm"</definedName>
    <definedName name="HTML_PathFile" localSheetId="11" hidden="1">"D:\STAT\WEB45-2\ENVIRONMENT\ขยะ.htm"</definedName>
    <definedName name="HTML_PathFile" hidden="1">"D:\STAT\WEB46\ADMIN\คนน.ไทย-กทม..htm"</definedName>
    <definedName name="HTML_Title" localSheetId="1" hidden="1">"3 Human"</definedName>
    <definedName name="HTML_Title" localSheetId="2" hidden="1">"3 Human"</definedName>
    <definedName name="HTML_Title" hidden="1">""</definedName>
    <definedName name="_xlnm.Print_Area" localSheetId="0">'(109)_ด้าน'!$A$1:$J$24</definedName>
    <definedName name="_xlnm.Print_Area" localSheetId="2">'(112)_สวนสาธารณะ'!$A$1:$J$32</definedName>
    <definedName name="_xlnm.Print_Area" localSheetId="4">'(121)_จำนวนคลอง'!$A$1:$F$62</definedName>
    <definedName name="_xlnm.Print_Area" localSheetId="5">'(122-123)_ผลการตรวจฝุ่นรวม(TSP)'!$A$1:$F$74</definedName>
    <definedName name="_xlnm.Print_Area" localSheetId="6">'(124-125)_ผลการตรวจฝุ่น(PM10)'!$A$1:$F$75</definedName>
    <definedName name="_xlnm.Print_Area" localSheetId="7">'(126-127)ผลการตรวจวัดระดับเสียง'!$A$1:$G$73</definedName>
    <definedName name="_xlnm.Print_Area" localSheetId="8">'(128)_ขยะ'!$A$1:$J$61</definedName>
    <definedName name="_xlnm.Print_Area" localSheetId="13">'(135)_ผู้ค้าหาบเร่-แผงลอย'!$A$1:$J$58</definedName>
    <definedName name="_xlnm.Print_Area" localSheetId="15">'(137)จับกุม-ดำเนินคดี (2)'!$A$1:$O$35</definedName>
  </definedNames>
  <calcPr fullCalcOnLoad="1"/>
</workbook>
</file>

<file path=xl/comments9.xml><?xml version="1.0" encoding="utf-8"?>
<comments xmlns="http://schemas.openxmlformats.org/spreadsheetml/2006/main">
  <authors>
    <author>LIN</author>
  </authors>
  <commentList>
    <comment ref="I59" authorId="0">
      <text>
        <r>
          <rPr>
            <sz val="8"/>
            <rFont val="Tahoma"/>
            <family val="2"/>
          </rPr>
          <t xml:space="preserve">ไม่ตรงกับข้อมูลที่ให้มา 
ซึ่งมีค่า 8,718.78
</t>
        </r>
      </text>
    </comment>
  </commentList>
</comments>
</file>

<file path=xl/sharedStrings.xml><?xml version="1.0" encoding="utf-8"?>
<sst xmlns="http://schemas.openxmlformats.org/spreadsheetml/2006/main" count="2093" uniqueCount="797">
  <si>
    <t>ลำดับ</t>
  </si>
  <si>
    <t>สำนักงานเขต</t>
  </si>
  <si>
    <t>ที่</t>
  </si>
  <si>
    <t>พระนคร</t>
  </si>
  <si>
    <t>คลองเตย</t>
  </si>
  <si>
    <t>ราชเทวี</t>
  </si>
  <si>
    <t>สัมพันธวงศ์</t>
  </si>
  <si>
    <t>ปทุมวัน</t>
  </si>
  <si>
    <t>ป้อมปราบศัตรูพ่าย</t>
  </si>
  <si>
    <t>วัฒนา</t>
  </si>
  <si>
    <t>บางรัก</t>
  </si>
  <si>
    <t>ดินแดง</t>
  </si>
  <si>
    <t>พญาไท</t>
  </si>
  <si>
    <t>จตุจักร</t>
  </si>
  <si>
    <t>บางซื่อ</t>
  </si>
  <si>
    <t>บางแค</t>
  </si>
  <si>
    <t>บางกอกน้อย</t>
  </si>
  <si>
    <t>บางบอน</t>
  </si>
  <si>
    <t>ดุสิต</t>
  </si>
  <si>
    <t>สาทร</t>
  </si>
  <si>
    <t>บางขุนเทียน</t>
  </si>
  <si>
    <t>ธนบุรี</t>
  </si>
  <si>
    <t>สวนหลวง</t>
  </si>
  <si>
    <t>ราษฎร์บูรณะ</t>
  </si>
  <si>
    <t>สายไหม</t>
  </si>
  <si>
    <t>ยานนาวา</t>
  </si>
  <si>
    <t>ห้วยขวาง</t>
  </si>
  <si>
    <t>บางนา</t>
  </si>
  <si>
    <t>หลักสี่</t>
  </si>
  <si>
    <t>บางพลัด</t>
  </si>
  <si>
    <t>คลองสาน</t>
  </si>
  <si>
    <t>วังทองหลาง</t>
  </si>
  <si>
    <t>บางเขน</t>
  </si>
  <si>
    <t>ภาษีเจริญ</t>
  </si>
  <si>
    <t>บางคอแหลม</t>
  </si>
  <si>
    <t>สะพานสูง</t>
  </si>
  <si>
    <t>บางกะปิ</t>
  </si>
  <si>
    <t>ทุ่งครุ</t>
  </si>
  <si>
    <t>มีนบุรี</t>
  </si>
  <si>
    <t>หนองแขม</t>
  </si>
  <si>
    <t>จอมทอง</t>
  </si>
  <si>
    <t>ดอนเมือง</t>
  </si>
  <si>
    <t>บึงกุ่ม</t>
  </si>
  <si>
    <t>บางกอกใหญ่</t>
  </si>
  <si>
    <t>ลาดกระบัง</t>
  </si>
  <si>
    <t>ลาดพร้าว</t>
  </si>
  <si>
    <t>พระโขนง</t>
  </si>
  <si>
    <t>หนองจอก</t>
  </si>
  <si>
    <t>ตลิ่งชัน</t>
  </si>
  <si>
    <t>คันนายาว</t>
  </si>
  <si>
    <t>ประเวศ</t>
  </si>
  <si>
    <t>ทวีวัฒนา</t>
  </si>
  <si>
    <t>คลองสามวา</t>
  </si>
  <si>
    <t>รวม</t>
  </si>
  <si>
    <t>กฎหมายหรือข้อบัญญัติ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</si>
  <si>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</si>
  <si>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</si>
  <si>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</si>
  <si>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</si>
  <si>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</si>
  <si>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</si>
  <si>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</si>
  <si>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</si>
  <si>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</si>
  <si>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</si>
  <si>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</si>
  <si>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 xml:space="preserve">ธันวาคม </t>
  </si>
  <si>
    <t>ยอดรวม</t>
  </si>
  <si>
    <t>กทม./ข้อหา</t>
  </si>
  <si>
    <t>1. พ.ร.บ.รักษาความสะอาด</t>
  </si>
  <si>
    <t>จำนวนราย</t>
  </si>
  <si>
    <t xml:space="preserve">    และความเป็นระเบียบ</t>
  </si>
  <si>
    <t>จำนวนเงิน</t>
  </si>
  <si>
    <t xml:space="preserve">    เรียบร้อยของบ้านเมือง</t>
  </si>
  <si>
    <t xml:space="preserve">    พ.ศ. 2535</t>
  </si>
  <si>
    <t>2. พ.ร.บ.การสาธารณสุข</t>
  </si>
  <si>
    <t xml:space="preserve">    พ.ศ. 2535 และข้อบัญญัติ</t>
  </si>
  <si>
    <t xml:space="preserve">    ที่เกี่ยวข้อง</t>
  </si>
  <si>
    <t>3. พ.ร.บ.ควบคุมการโฆษณา</t>
  </si>
  <si>
    <t xml:space="preserve">    โดยใช้เครื่องขยายเสียง</t>
  </si>
  <si>
    <t xml:space="preserve">    พ.ศ. 2493</t>
  </si>
  <si>
    <t xml:space="preserve">4. พ.ร.บ.ภาษีป้าย </t>
  </si>
  <si>
    <t xml:space="preserve">    พ.ศ. 2510 แก้ไขเพิ่มเติม</t>
  </si>
  <si>
    <t xml:space="preserve">    โดยพ.ร.บ. ภาษีป้าย</t>
  </si>
  <si>
    <t xml:space="preserve">    (ฉบับที่ 2) พ.ศ. 2534</t>
  </si>
  <si>
    <t>5. พ.ร.บ.ภาษีโรงเรือน</t>
  </si>
  <si>
    <t xml:space="preserve">    และที่ดิน พ.ศ. 2475 </t>
  </si>
  <si>
    <t xml:space="preserve">    แก้ไขเพิ่มเติม โดยพ.ร.บ. </t>
  </si>
  <si>
    <t xml:space="preserve">    ภาษีโรงเรือนและที่ดิน</t>
  </si>
  <si>
    <t xml:space="preserve">    (ฉบับที่ 4) พ.ศ. 2534</t>
  </si>
  <si>
    <t>6. พ.ร.บ.ภาษีบำรุงท้องที่</t>
  </si>
  <si>
    <t xml:space="preserve">    พ.ศ. 2508</t>
  </si>
  <si>
    <t>7. พ.ร.บ.ขุดดินและถมดิน</t>
  </si>
  <si>
    <t xml:space="preserve">    พ.ศ. 2543</t>
  </si>
  <si>
    <t>ลำดับที่</t>
  </si>
  <si>
    <t>จุดผ่อนผันที่อนุมัติแล้ว</t>
  </si>
  <si>
    <t>จุดเสนอเป็นจุดผ่อนผันใหม่</t>
  </si>
  <si>
    <t>จำนวนจุด (จุด)</t>
  </si>
  <si>
    <t>จำนวนผู้ค้า (ราย)</t>
  </si>
  <si>
    <t>-</t>
  </si>
  <si>
    <t xml:space="preserve"> </t>
  </si>
  <si>
    <t>หน่วย : คลอง</t>
  </si>
  <si>
    <t xml:space="preserve"> จำนวนคลอง</t>
  </si>
  <si>
    <t>สถานที่เก็บน้ำ</t>
  </si>
  <si>
    <t>DO</t>
  </si>
  <si>
    <t>BOD</t>
  </si>
  <si>
    <t>SS</t>
  </si>
  <si>
    <t>TKN</t>
  </si>
  <si>
    <t>T-P</t>
  </si>
  <si>
    <t>mg/l</t>
  </si>
  <si>
    <t>ปตร.ราชินี</t>
  </si>
  <si>
    <t>หน้ากรมที่ดิน</t>
  </si>
  <si>
    <t>สะพานผ่านฟ้า</t>
  </si>
  <si>
    <t>หลังตลาดนานา</t>
  </si>
  <si>
    <t>ปตร.โอ่งอ่าง</t>
  </si>
  <si>
    <t>สะพานดำรัส</t>
  </si>
  <si>
    <t>สะพานเจริญราษฎร์</t>
  </si>
  <si>
    <t>เจริญผล</t>
  </si>
  <si>
    <t>สถานีสูบน้ำกรุงเกษม</t>
  </si>
  <si>
    <t>สถานีรถไฟกรุงเทพ</t>
  </si>
  <si>
    <t>หน้ากรมวิเทศสหการ</t>
  </si>
  <si>
    <t>ตลาดเทวราช</t>
  </si>
  <si>
    <t>ปตร.สามเสน</t>
  </si>
  <si>
    <t>วัดโบสถ์</t>
  </si>
  <si>
    <t>อนุสาวรีย์ชัยสมรภูมิ</t>
  </si>
  <si>
    <t>หลังแฟลตดินแดง</t>
  </si>
  <si>
    <t>สะพานบางกะปิ</t>
  </si>
  <si>
    <t>วัดบำเพ็ญเหนือ</t>
  </si>
  <si>
    <t>ปตร.คลองตัน</t>
  </si>
  <si>
    <t>ตลาดบางซื่อ</t>
  </si>
  <si>
    <t>สถานทูตซาอุดิอาระเบีย</t>
  </si>
  <si>
    <t>สะพานท่าดินแดง</t>
  </si>
  <si>
    <t>ชุมชนห้วยขวาง</t>
  </si>
  <si>
    <t>วัดบางบัว</t>
  </si>
  <si>
    <t>ท่าน้ำวัดโตนด</t>
  </si>
  <si>
    <t>ท่าน้ำวัดประชารังสรรค์</t>
  </si>
  <si>
    <t>ท่าน้ำวัดสุวรรณาราม</t>
  </si>
  <si>
    <t>ตลาดคลองเตย</t>
  </si>
  <si>
    <t>ข้างโรงงานยาสูบ</t>
  </si>
  <si>
    <t>โรงสูบน้ำพระราม 4</t>
  </si>
  <si>
    <t>ในเขื่อนตลาดบางซื่อ</t>
  </si>
  <si>
    <t>ร.ร.พาณิชยการธนบุรี</t>
  </si>
  <si>
    <t>วัดช่างเหล็ก</t>
  </si>
  <si>
    <t>บางขุนนนท์</t>
  </si>
  <si>
    <t>สะพานเจริญพาสน์</t>
  </si>
  <si>
    <t>วัดสำโรง (สะพานเฉลิมศักดิ์)</t>
  </si>
  <si>
    <t>หน้าวัดชัยพฤกษ์</t>
  </si>
  <si>
    <t>วัดสิงห์</t>
  </si>
  <si>
    <t>วัดเลา</t>
  </si>
  <si>
    <t>วัดบางกระดี่</t>
  </si>
  <si>
    <t>วัดหัวกระบือ</t>
  </si>
  <si>
    <t>หน้าวัดลานบุญ</t>
  </si>
  <si>
    <t>ปตร.เรือสัญจร</t>
  </si>
  <si>
    <t>วัดทางหลวง</t>
  </si>
  <si>
    <t>ข้างทัณฑสถานบางเขน</t>
  </si>
  <si>
    <t>ชุมชนบางบัว</t>
  </si>
  <si>
    <t>วัดพระศิริไอยสวรรค์</t>
  </si>
  <si>
    <t>วัดภาณุรังสี</t>
  </si>
  <si>
    <t>อาคารทวิช</t>
  </si>
  <si>
    <t>วัดทองเพลง</t>
  </si>
  <si>
    <t>หน้าเขตคลองเตย</t>
  </si>
  <si>
    <r>
      <t>H</t>
    </r>
    <r>
      <rPr>
        <b/>
        <vertAlign val="subscript"/>
        <sz val="12"/>
        <rFont val="EucrosiaUPC"/>
        <family val="1"/>
      </rPr>
      <t>2</t>
    </r>
    <r>
      <rPr>
        <b/>
        <sz val="12"/>
        <rFont val="EucrosiaUPC"/>
        <family val="1"/>
      </rPr>
      <t>S</t>
    </r>
  </si>
  <si>
    <r>
      <t>NH</t>
    </r>
    <r>
      <rPr>
        <b/>
        <vertAlign val="subscript"/>
        <sz val="12"/>
        <rFont val="EucrosiaUPC"/>
        <family val="1"/>
      </rPr>
      <t>3</t>
    </r>
    <r>
      <rPr>
        <b/>
        <sz val="12"/>
        <rFont val="EucrosiaUPC"/>
        <family val="1"/>
      </rPr>
      <t>N</t>
    </r>
  </si>
  <si>
    <r>
      <t>NO</t>
    </r>
    <r>
      <rPr>
        <b/>
        <vertAlign val="subscript"/>
        <sz val="12"/>
        <rFont val="EucrosiaUPC"/>
        <family val="1"/>
      </rPr>
      <t>2</t>
    </r>
  </si>
  <si>
    <r>
      <t>NO</t>
    </r>
    <r>
      <rPr>
        <b/>
        <vertAlign val="subscript"/>
        <sz val="12"/>
        <rFont val="EucrosiaUPC"/>
        <family val="1"/>
      </rPr>
      <t>3</t>
    </r>
  </si>
  <si>
    <t>หมู่บ้านสหกรณ์ (ซ.28)</t>
  </si>
  <si>
    <t>จำแนกเป็นรายเดือน</t>
  </si>
  <si>
    <t xml:space="preserve">    เดือน</t>
  </si>
  <si>
    <t>ปริมาณน้ำฝน</t>
  </si>
  <si>
    <t>อุณหภูมิเฉลี่ย</t>
  </si>
  <si>
    <t>(มิลลิเมตร)</t>
  </si>
  <si>
    <t>(องศาเซลเซียส)</t>
  </si>
  <si>
    <t xml:space="preserve">                มกราคม</t>
  </si>
  <si>
    <t xml:space="preserve">                กุมภาพันธ์ </t>
  </si>
  <si>
    <t xml:space="preserve">                มีนาคม</t>
  </si>
  <si>
    <t xml:space="preserve">                เมษายน</t>
  </si>
  <si>
    <t xml:space="preserve">                พฤษภาคม</t>
  </si>
  <si>
    <t xml:space="preserve">                มิถุนายน</t>
  </si>
  <si>
    <t xml:space="preserve">                กรกฎาคม</t>
  </si>
  <si>
    <t xml:space="preserve">                สิงหาคม</t>
  </si>
  <si>
    <t xml:space="preserve">                กันยายน</t>
  </si>
  <si>
    <t xml:space="preserve">                ตุลาคม</t>
  </si>
  <si>
    <t xml:space="preserve">                พฤศจิกายน</t>
  </si>
  <si>
    <t xml:space="preserve">                ธันวาคม</t>
  </si>
  <si>
    <t>อุณหภูมิเฉลี่ยทั้งปี</t>
  </si>
  <si>
    <t>แหล่งข้อมูล : กลุ่มภูมิอากาศ สำนักพัฒนาอุตุนิยมวิทยา กรมอุตุนิยมวิทยา</t>
  </si>
  <si>
    <t xml:space="preserve">จำนวนพนักงานรักษาความสะอาด จำนวนรถและการปฏิบัติงานของรถเก็บขนมูลฝอยในเขตกรุงเทพมหานคร </t>
  </si>
  <si>
    <t>จำนวนเที่ยว</t>
  </si>
  <si>
    <t>ปริมาณมูลฝอย (ตัน)</t>
  </si>
  <si>
    <t>เฉลี่ย (ตัน/วัน)</t>
  </si>
  <si>
    <t>อื่นๆ</t>
  </si>
  <si>
    <t>จำนวนผู้กระทำผิด</t>
  </si>
  <si>
    <t>(ราย)</t>
  </si>
  <si>
    <t>รายได้ราชการส่วนท้องถิ่น</t>
  </si>
  <si>
    <t>(บาท)</t>
  </si>
  <si>
    <t>เงินรางวัลผู้แจ้งความนำจับ</t>
  </si>
  <si>
    <t>จำนวนเงินค่าปรับ</t>
  </si>
  <si>
    <t xml:space="preserve">  รวม</t>
  </si>
  <si>
    <t xml:space="preserve">    จำนวนผู้ค้า (ราย)</t>
  </si>
  <si>
    <t xml:space="preserve"> -</t>
  </si>
  <si>
    <t>ประจำ</t>
  </si>
  <si>
    <t>ชั่วคราว</t>
  </si>
  <si>
    <t>พนักงานขับรถ (คน)</t>
  </si>
  <si>
    <t>พนักงานกวาด (คน)</t>
  </si>
  <si>
    <t>(เฉลี่ย/วัน)</t>
  </si>
  <si>
    <t>พนักงานเก็บขนมูลฝอย (คน)</t>
  </si>
  <si>
    <t>ชื่อคลอง</t>
  </si>
  <si>
    <t>COD</t>
  </si>
  <si>
    <t>T.Coliform</t>
  </si>
  <si>
    <t>ตลาดหนองจอก</t>
  </si>
  <si>
    <t>หน้าวัดอนงค์</t>
  </si>
  <si>
    <t xml:space="preserve"> (คน)</t>
  </si>
  <si>
    <t>สะพานประตูน้ำเวิลเทรดเซ็นเตอร์</t>
  </si>
  <si>
    <t>หน้าโรงพยาบาลสมเด็จเจ้าพระยา</t>
  </si>
  <si>
    <t>โรงกลั่นน้ำมันบางจาก (เขตพระโขนง)</t>
  </si>
  <si>
    <t>ใกล้โรงงานปรับปรุงคุณภาพน้ำบางบัว</t>
  </si>
  <si>
    <t>วัดเปาว์โลหิต (เขตบางพลัด)</t>
  </si>
  <si>
    <t>TEMP</t>
  </si>
  <si>
    <r>
      <t>o</t>
    </r>
    <r>
      <rPr>
        <b/>
        <sz val="12"/>
        <rFont val="EucrosiaUPC"/>
        <family val="1"/>
      </rPr>
      <t>C</t>
    </r>
  </si>
  <si>
    <t>เทศบาลสงเคราะห์ (วัดเสมียนนารี)</t>
  </si>
  <si>
    <t>ปตร.พระโขนง</t>
  </si>
  <si>
    <t>สน.ท่าข้าม</t>
  </si>
  <si>
    <t>ปตร.เชิงตาแพ</t>
  </si>
  <si>
    <t>ปตร.วัดลูกโค</t>
  </si>
  <si>
    <t>ปตร.บางเขนเก่า</t>
  </si>
  <si>
    <t>สน.บางโพ</t>
  </si>
  <si>
    <t>ปตร.คลองเตย</t>
  </si>
  <si>
    <t>ด้านสิ่งแวดล้อม</t>
  </si>
  <si>
    <t>แหล่งข้อมูล : กองระบบคลอง สำนักการระบายน้ำ กรุงเทพมหานคร</t>
  </si>
  <si>
    <t>หมายเหตุ   : คลองบางส่วนมีพื้นที่ต่อเนื่องหลายพื้นที่เขต</t>
  </si>
  <si>
    <t>ในความรับผิดชอบของสำนักสิ่งแวดล้อมและสำนักงานเขตต่างๆ เรียงตามจำนวนสวนสาธารณะ</t>
  </si>
  <si>
    <t xml:space="preserve">          สำนักงานเขต</t>
  </si>
  <si>
    <t>จำนวนสวนสาธารณะ</t>
  </si>
  <si>
    <t>จำนวนประชากร</t>
  </si>
  <si>
    <t>สัดส่วนพื้นที่สวนสาธารณะ</t>
  </si>
  <si>
    <t>(แห่ง)</t>
  </si>
  <si>
    <t xml:space="preserve"> (ตร.ม.)</t>
  </si>
  <si>
    <t>ในพื้นที่เขต</t>
  </si>
  <si>
    <t>ต่อจำนวนประชากร</t>
  </si>
  <si>
    <t xml:space="preserve"> (ตร.ม./คน)</t>
  </si>
  <si>
    <t>ชื่อสวนสาธารณะ</t>
  </si>
  <si>
    <t>สถานที่ตั้ง</t>
  </si>
  <si>
    <t>จำนวนผู้ใช้บริการ (เฉลี่ยคนต่อวัน)</t>
  </si>
  <si>
    <t>เปิด</t>
  </si>
  <si>
    <t>ปิด</t>
  </si>
  <si>
    <t>วันธรรมดา</t>
  </si>
  <si>
    <t>วันหยุด</t>
  </si>
  <si>
    <t>สวนลุมพินี</t>
  </si>
  <si>
    <t>04.30</t>
  </si>
  <si>
    <t>21.00</t>
  </si>
  <si>
    <t>สวนจตุจักร</t>
  </si>
  <si>
    <t>สวนพระนคร</t>
  </si>
  <si>
    <t>05.00</t>
  </si>
  <si>
    <t>สวนสราญรมย์</t>
  </si>
  <si>
    <t>สวนธนบุรีรมย์</t>
  </si>
  <si>
    <t>สวนหลวง ร.9</t>
  </si>
  <si>
    <t>สวนเสรีไทย</t>
  </si>
  <si>
    <t>สวนหนองจอก</t>
  </si>
  <si>
    <t>อุทยานเบญจสิริ</t>
  </si>
  <si>
    <t>สวนรมณีนาถ</t>
  </si>
  <si>
    <t>สวนสมเด็จพระนางเจ้าสิริกิติ์ฯ</t>
  </si>
  <si>
    <t>สวนสันติภาพ</t>
  </si>
  <si>
    <t>สวนวชิรเบญจทัศ</t>
  </si>
  <si>
    <t>สวนสาธารณะเฉลิมพระเกียรติ 6 รอบ พระชนมพรรษา</t>
  </si>
  <si>
    <t>ฝั่งพระนคร เชิงสะพานพระราม 9 เขตบางคอแหลม</t>
  </si>
  <si>
    <t>สวนรมณีย์ทุ่งสีกัน</t>
  </si>
  <si>
    <t>เขตดอนเมือง</t>
  </si>
  <si>
    <t>สวนทวีวนารมย์</t>
  </si>
  <si>
    <t>เขตทวีวัฒนา</t>
  </si>
  <si>
    <t>สวนมหาดไทย</t>
  </si>
  <si>
    <t>เขตประเวศ</t>
  </si>
  <si>
    <t>สวนกีฬารามอินทรา</t>
  </si>
  <si>
    <t>เขตบางเขน</t>
  </si>
  <si>
    <t>8. พ.ร.บ.ควบคุมน้ำมัน</t>
  </si>
  <si>
    <t xml:space="preserve">    เชื้อเพลิง พ.ศ. 2542</t>
  </si>
  <si>
    <t>แหล่งข้อมูล  :  กลุ่มงานแผนงานและสารสนเทศ กองนโยบายและแผนงาน สำนักเทศกิจ กรุงเทพมหานคร</t>
  </si>
  <si>
    <t>หน่วย  :  จำนวนราย = ราย, จำนวนเงิน = บาท</t>
  </si>
  <si>
    <t>แหล่งข้อมูล : กลุ่มงานวิจัย กองจัดการขยะ ของเสียอันตรายและสิ่งปฏิกูล สำนักสิ่งแวดล้อม กรุงเทพมหานคร</t>
  </si>
  <si>
    <t>ผู้ควบคุมงานเก็บขนมูลฝอย (คน)</t>
  </si>
  <si>
    <t>ผู้ควบคุมงานกวาด (คน)</t>
  </si>
  <si>
    <t>จำนวนรถเก็บขน</t>
  </si>
  <si>
    <t>มูลฝอย (คัน)</t>
  </si>
  <si>
    <t>สวนสาธารณะเฉลิมพระเกียรติเกียกกาย</t>
  </si>
  <si>
    <t>สวนหลวงพระราม 8</t>
  </si>
  <si>
    <t>แหล่งข้อมูล : สำนักงานสวนสาธารณะ สำนักสิ่งแวดล้อม กรุงเทพมหานคร</t>
  </si>
  <si>
    <t>เวลา</t>
  </si>
  <si>
    <t>20.00</t>
  </si>
  <si>
    <t>19.00</t>
  </si>
  <si>
    <t>18.30</t>
  </si>
  <si>
    <t>22.00</t>
  </si>
  <si>
    <t>มีนบุรี (ร.ร.สตรีวิทยามีนบุรี)</t>
  </si>
  <si>
    <t>วัดราชา</t>
  </si>
  <si>
    <t>สน.บุปผาราม</t>
  </si>
  <si>
    <t>วัดลาดบัวขาว</t>
  </si>
  <si>
    <t>วัดปากบึง</t>
  </si>
  <si>
    <t>สะพานพระราม 6 สถานีเฝ้าระวัง</t>
  </si>
  <si>
    <t>หมู่บ้านมณสินี</t>
  </si>
  <si>
    <t>หมู่บ้านมายด์เพลส</t>
  </si>
  <si>
    <t>ร.ร.ศิริวัฒน์วิทยา</t>
  </si>
  <si>
    <t>ขนาดพื้นที่สวนสาธารณะ</t>
  </si>
  <si>
    <t>ครั้งที่ 1</t>
  </si>
  <si>
    <t>ครั้งที่ 2</t>
  </si>
  <si>
    <t>ถนนสุขุมวิท</t>
  </si>
  <si>
    <t>ถนนสมเด็จพระเจ้าตากสิน</t>
  </si>
  <si>
    <t>ถนนบำรุงเมือง</t>
  </si>
  <si>
    <t>ถนนสามเสน</t>
  </si>
  <si>
    <t>ถนนพิษณุโลก</t>
  </si>
  <si>
    <t>ถนนรามคำแหง</t>
  </si>
  <si>
    <t>ค่ามาตรฐานไม่เกิน 0.33 มิลลิกรัม/ลูกบาศก์เมตร</t>
  </si>
  <si>
    <t>ค่ามาตรฐานไม่เกิน 120 ไมโครกรัม/ลูกบาศก์เมตร</t>
  </si>
  <si>
    <t>ค่ามาตรฐานไม่เกิน 70 เดซิเบลเอ</t>
  </si>
  <si>
    <t>หมายเหตุ   : - ไม่ได้ทำการตรวจวัด</t>
  </si>
  <si>
    <t>แหล่งข้อมูล : กลุ่มงานเฝ้าระวังคุณภาพอากาศและเสียง กองจัดการคุณภาพอากาศและเสียง สำนักสิ่งแวดล้อม กรุงเทพมหานคร</t>
  </si>
  <si>
    <t>ถนนราชดำเนิน</t>
  </si>
  <si>
    <t>ถนนดินสอ</t>
  </si>
  <si>
    <t>ถนนสนามไชย</t>
  </si>
  <si>
    <t>ถนนท้ายวัง</t>
  </si>
  <si>
    <t>ถนนกรุงเกษม</t>
  </si>
  <si>
    <t>ถนนมิตรภาพไทย-จีน (ถนนตรีมิตร)</t>
  </si>
  <si>
    <t>ถนนราชวิถี</t>
  </si>
  <si>
    <t>ถนนนครสวรรค์</t>
  </si>
  <si>
    <t>ถนนสุโขทัย</t>
  </si>
  <si>
    <t>ถนนหลานหลวง</t>
  </si>
  <si>
    <t>ถนนราชดำริ</t>
  </si>
  <si>
    <t>ถนนเพลินจิต</t>
  </si>
  <si>
    <t>ถนนอังรีดูนังต์</t>
  </si>
  <si>
    <t>ถนนวิทยุ</t>
  </si>
  <si>
    <t>ถนนสีลม</t>
  </si>
  <si>
    <t>ถนนเจริญกรุง</t>
  </si>
  <si>
    <t>ถนนสาทร</t>
  </si>
  <si>
    <t>ถนนประชาชื่น</t>
  </si>
  <si>
    <t>ถนนรัชดาภิเษก</t>
  </si>
  <si>
    <t>ถนนวิภาวดีรังสิต</t>
  </si>
  <si>
    <t>ถนนพญาไท</t>
  </si>
  <si>
    <t>ถนนเพชรบุรี</t>
  </si>
  <si>
    <t>ถนนศรีอยุธยา</t>
  </si>
  <si>
    <t>ถนนนราธิวาสราชนครินทร์</t>
  </si>
  <si>
    <t>ถนนบางนา-ตราด</t>
  </si>
  <si>
    <t>ถนนเพชรเกษม</t>
  </si>
  <si>
    <t>ถนนลาดหญ้า</t>
  </si>
  <si>
    <t>ถนนจรัญสนิทวงศ์</t>
  </si>
  <si>
    <t>ถนนสุขสวัสดิ์</t>
  </si>
  <si>
    <t>ถนนประชาอุทิศ</t>
  </si>
  <si>
    <t>ถนนพหลโยธิน</t>
  </si>
  <si>
    <t>ถนนงามวงศ์วาน</t>
  </si>
  <si>
    <t>ถนนแจ้งวัฒนะ</t>
  </si>
  <si>
    <t>ถนนเกษตร-นวมินทร์</t>
  </si>
  <si>
    <t>ถนนรามอินทรา</t>
  </si>
  <si>
    <t>ถนนลาดพร้าว</t>
  </si>
  <si>
    <t>ถนนประดิษฐ์มนูธรรม</t>
  </si>
  <si>
    <t>ถนนนวมินทร์</t>
  </si>
  <si>
    <t>ถนนพัฒนาการ</t>
  </si>
  <si>
    <t>ถนนอ่อนนุช</t>
  </si>
  <si>
    <t>ถนนนิมิตรใหม่</t>
  </si>
  <si>
    <t>ถนนเสรีไทย</t>
  </si>
  <si>
    <t>ถนนศรีนครินทร์</t>
  </si>
  <si>
    <t>ถนนบรมราชชนนี</t>
  </si>
  <si>
    <t>ถนนอุทยาน (ถนนอักษะ)</t>
  </si>
  <si>
    <t>รายการ</t>
  </si>
  <si>
    <t>ปีงบประมาณ</t>
  </si>
  <si>
    <t>หน่วย : ร้อยละ</t>
  </si>
  <si>
    <t>กระดาษ</t>
  </si>
  <si>
    <t>ผ้าและสิ่งทอ</t>
  </si>
  <si>
    <t>พลาสติกและโฟม</t>
  </si>
  <si>
    <t>ไม้และใบไม้</t>
  </si>
  <si>
    <t xml:space="preserve">เศษอาหาร </t>
  </si>
  <si>
    <t>กระดูกและเปลือกหอย</t>
  </si>
  <si>
    <t>หนังและยาง</t>
  </si>
  <si>
    <t>โลหะ</t>
  </si>
  <si>
    <t>แก้ว</t>
  </si>
  <si>
    <t>อื่น ๆ</t>
  </si>
  <si>
    <t>หินและเซรามิค</t>
  </si>
  <si>
    <t>ประเภทหมักทำปุ๋ย</t>
  </si>
  <si>
    <t>ประเภทเข้าสู่ขบวนการผลิตใหม่</t>
  </si>
  <si>
    <t>พลาสติก (non-recycle)</t>
  </si>
  <si>
    <t>กระดาษ (non-recycle)</t>
  </si>
  <si>
    <t>กระดาษ (recycle)</t>
  </si>
  <si>
    <t>พลาสติก (recycle)</t>
  </si>
  <si>
    <t>โฟม</t>
  </si>
  <si>
    <t>ประเภทฝังกลบ</t>
  </si>
  <si>
    <t>อ่อนนุช</t>
  </si>
  <si>
    <t>เฉลี่ย</t>
  </si>
  <si>
    <t>ศูนย์กำจัดมูลฝอย</t>
  </si>
  <si>
    <t>ถนนสุวินทวงศ์</t>
  </si>
  <si>
    <t>แหล่งข้อมูล  :  กองตรวจและปฏิบัติการพื้นที่ 1, 2, 3 สำนักเทศกิจ กรุงเทพมหานคร</t>
  </si>
  <si>
    <t>สำนักการระบายน้ำรับผิดชอบ</t>
  </si>
  <si>
    <t>สำนักงานเขตรับผิดชอบ</t>
  </si>
  <si>
    <t xml:space="preserve"> จำแนกตามสำนักงานเขต เรียงตามจำนวนคลองที่สำนักงานเขตรับผิดชอบ</t>
  </si>
  <si>
    <t>pH</t>
  </si>
  <si>
    <t>วัดเศวตฉัตร (คลองสาน)</t>
  </si>
  <si>
    <t xml:space="preserve">  ปริมาณน้ำฝนรวมทั้งปี</t>
  </si>
  <si>
    <t>จุดตรวจวัด</t>
  </si>
  <si>
    <t>ปริมาณฝุ่นรวม (TSP) เฉลี่ย 24 ชั่วโมง (มิลลิกรัม/ลูกบาศก์เมตร)</t>
  </si>
  <si>
    <t>การจับกุมและดำเนินคดี (ปรับ) ผู้กระทำผิดตามกฎหมายและข้อบัญญัติกรุงเทพมหานคร</t>
  </si>
  <si>
    <t>และกฎหมายอื่นที่กำหนดให้เป็นอำนาจหน้าที่ของกรุงเทพมหานคร</t>
  </si>
  <si>
    <t xml:space="preserve">      รวม</t>
  </si>
  <si>
    <t xml:space="preserve">      สำนักงานเขต</t>
  </si>
  <si>
    <t>จำนวนสวนสาธารณะและพื้นที่สวนสาธารณะในกรุงเทพมหานคร พ.ศ. 2550</t>
  </si>
  <si>
    <t>หมายเหตุ   : จำนวนประชากร ณ วันที่ 31 ธันวาคม 2550</t>
  </si>
  <si>
    <t>สวนสาธารณะหลักที่อยู่ในความรับผิดชอบของสำนักสิ่งแวดล้อม กรุงเทพมหานคร</t>
  </si>
  <si>
    <t>ปีงบประมาณ 2550</t>
  </si>
  <si>
    <t xml:space="preserve">บริเวณเชิงสะพานพระราม 8 ติดริมแม่น้ำเจ้าพระยา </t>
  </si>
  <si>
    <t>แขวงบางยี่ขัน เขตบางพลัด</t>
  </si>
  <si>
    <t>สวนพรรณภิรมย์</t>
  </si>
  <si>
    <t>สวนวนธรรม (สวนธรรม 70 พรรษา มหาราชินี)</t>
  </si>
  <si>
    <t>สวน 60 พรรษา สมเด็จพระบรมราชินีนาถ</t>
  </si>
  <si>
    <t>ค่าเฉลี่ยคุณภาพน้ำคลอง ในเขตกรุงเทพมหานคร พ.ศ. 2550</t>
  </si>
  <si>
    <t>คลองเคล็ด</t>
  </si>
  <si>
    <t>คลองเจ็ก</t>
  </si>
  <si>
    <t>คลองเชิงตาแพ</t>
  </si>
  <si>
    <t>คลองเปรมประชากร</t>
  </si>
  <si>
    <t>สี่แยกสะพานแดง</t>
  </si>
  <si>
    <t>คลองแจงร้อน</t>
  </si>
  <si>
    <t>คลองแสนแสบ</t>
  </si>
  <si>
    <t>คลองโรงน้ำมัน</t>
  </si>
  <si>
    <t>คลองใหม่</t>
  </si>
  <si>
    <t>คลองไผ่เหลือง</t>
  </si>
  <si>
    <t>คลองไผ่สิงโต</t>
  </si>
  <si>
    <t>คลองกรวย</t>
  </si>
  <si>
    <t>คลองกุ่ม</t>
  </si>
  <si>
    <t>คลองขวาง</t>
  </si>
  <si>
    <t>คลองขุนราชวินิตใจ</t>
  </si>
  <si>
    <t>หน้า ปตร. คลองขุนฯ</t>
  </si>
  <si>
    <t>คลองครุ</t>
  </si>
  <si>
    <t>คลองควาย</t>
  </si>
  <si>
    <t>คลองคอตัน</t>
  </si>
  <si>
    <t>คลองคูเมืองเดิม</t>
  </si>
  <si>
    <t>ปตร. พระปิ่นเกล้า</t>
  </si>
  <si>
    <t>คลองจรเข้</t>
  </si>
  <si>
    <t>คลองช่องนนทรี</t>
  </si>
  <si>
    <t>คลองซุง</t>
  </si>
  <si>
    <t>ใต้สะพานพระราม 6 ขนานทางรถไฟบางซ่อน</t>
  </si>
  <si>
    <t>คลองด่าน</t>
  </si>
  <si>
    <t>คลองดาวคะนอง</t>
  </si>
  <si>
    <t>คลองต้นไทร</t>
  </si>
  <si>
    <t>คลองตะเข้ขบ</t>
  </si>
  <si>
    <t>คลองตัน</t>
  </si>
  <si>
    <t>คลองตาช้าง</t>
  </si>
  <si>
    <t>คลองตาพุก</t>
  </si>
  <si>
    <t>คลองตาสาด</t>
  </si>
  <si>
    <t>คลองทรายกองดิน</t>
  </si>
  <si>
    <t>คลองทวีวัฒนา</t>
  </si>
  <si>
    <t>สน.ศาลาแดง</t>
  </si>
  <si>
    <t>คลองทับช้างล่าง</t>
  </si>
  <si>
    <t>คลองทุ่ง กม.11</t>
  </si>
  <si>
    <t>คลองนาซอง</t>
  </si>
  <si>
    <t>คลองน้ำแก้ว</t>
  </si>
  <si>
    <t>คลองบัว</t>
  </si>
  <si>
    <t>คลองบัวคลี่</t>
  </si>
  <si>
    <t>คลองบัวลอย</t>
  </si>
  <si>
    <t>คลองบางเขน</t>
  </si>
  <si>
    <t>คลองบางเขนใหม่</t>
  </si>
  <si>
    <t>คลองบางโคล่น้อย</t>
  </si>
  <si>
    <t>คลองบางโพ</t>
  </si>
  <si>
    <t>คลองบางไส้ไก่</t>
  </si>
  <si>
    <t>คลองบางกรวย</t>
  </si>
  <si>
    <t>คลองบางกระบือ</t>
  </si>
  <si>
    <t>คลองบางกอกใหญ่</t>
  </si>
  <si>
    <t>คลองบางกอกน้อย</t>
  </si>
  <si>
    <t>คลองบางกะปิ</t>
  </si>
  <si>
    <t>คลองบางขุนเทียน</t>
  </si>
  <si>
    <t>คลองบางคอแหลม</t>
  </si>
  <si>
    <t>คลองบางชัน</t>
  </si>
  <si>
    <t>คลองบางซ่อน</t>
  </si>
  <si>
    <t>คลองบางซื่อ</t>
  </si>
  <si>
    <t>คลองบางนา</t>
  </si>
  <si>
    <t>คลองบางน้ำชน</t>
  </si>
  <si>
    <t>คลองบางบำหรุ</t>
  </si>
  <si>
    <t>คลองบางปะแก้ว</t>
  </si>
  <si>
    <t>คลองบางปะกอก</t>
  </si>
  <si>
    <t>คลองบางผักหนาม</t>
  </si>
  <si>
    <t>คลองบางพลัด</t>
  </si>
  <si>
    <t>คลองบางพลู</t>
  </si>
  <si>
    <t>คลองบางยี่ขัน</t>
  </si>
  <si>
    <t>คลองบางรัก</t>
  </si>
  <si>
    <t>คลองบางละมุด</t>
  </si>
  <si>
    <t>ตรงข้าม รร.เทคโนโลยีพระรามหก</t>
  </si>
  <si>
    <t>คลองบางลำภูล่าง</t>
  </si>
  <si>
    <t>คลองบางสะแก</t>
  </si>
  <si>
    <t>คลองบางอ้อ</t>
  </si>
  <si>
    <t>คลองบ้านม้า</t>
  </si>
  <si>
    <t>คลองบ้านหลาย</t>
  </si>
  <si>
    <t>คลองบึง</t>
  </si>
  <si>
    <t>หน้าสำนักงานเขตสวนหลวง</t>
  </si>
  <si>
    <t>คลองบึงแตงโม</t>
  </si>
  <si>
    <t>คลองบึงขวาง</t>
  </si>
  <si>
    <t>คลองบุปผา</t>
  </si>
  <si>
    <t>คลองประเวศบุรีรมย์</t>
  </si>
  <si>
    <t>สำนักงานเขตลาดกระบัง</t>
  </si>
  <si>
    <t>คลองประปา</t>
  </si>
  <si>
    <t>นอกเขื่อนตัดคลองเปรมประชากร</t>
  </si>
  <si>
    <t>คลองปลัดเปรียง</t>
  </si>
  <si>
    <t>คลองผดุงกรุงเกษม</t>
  </si>
  <si>
    <t>คลองพญาเวิก</t>
  </si>
  <si>
    <t>คลองพระโขนง</t>
  </si>
  <si>
    <t>คลองพระครู</t>
  </si>
  <si>
    <t>คลองพังพวย</t>
  </si>
  <si>
    <t>คลองภาษีเจริญ</t>
  </si>
  <si>
    <t>คลองมหานาค</t>
  </si>
  <si>
    <t>คลองมหาสวัสดิ์</t>
  </si>
  <si>
    <t>คลองมอญ</t>
  </si>
  <si>
    <t>คลองมะขามเทศ</t>
  </si>
  <si>
    <t>คลองรหัส</t>
  </si>
  <si>
    <t>คลองรอบกรุง</t>
  </si>
  <si>
    <t>ปตร.บางลำพู</t>
  </si>
  <si>
    <t>คลองราษฎร์บูรณะ</t>
  </si>
  <si>
    <t>คลองลาดกระบัง</t>
  </si>
  <si>
    <t>คลองลาดบัวขาว</t>
  </si>
  <si>
    <t>คลองลาดพร้าว</t>
  </si>
  <si>
    <t>คลองลาดยาว</t>
  </si>
  <si>
    <t>คลองลำเกร็ด</t>
  </si>
  <si>
    <t>คลองลำกอไผ่</t>
  </si>
  <si>
    <t>คลองลำชวดเตย</t>
  </si>
  <si>
    <t>คลองลำต้นกล้วย</t>
  </si>
  <si>
    <t>คลองลำต้นนุ่น</t>
  </si>
  <si>
    <t>คลองลำนายโส</t>
  </si>
  <si>
    <t>คลองลำปลาเน่า</t>
  </si>
  <si>
    <t>คลองลำผักชี</t>
  </si>
  <si>
    <t>คลองลำพุทรา</t>
  </si>
  <si>
    <t>คลองลำสาลี</t>
  </si>
  <si>
    <t>คลองลำหิน</t>
  </si>
  <si>
    <t>คลองลำหินฝั่งใต้</t>
  </si>
  <si>
    <t>คลองวัดไทร</t>
  </si>
  <si>
    <t>คลองวัดกระทุ่มเสือปลา</t>
  </si>
  <si>
    <t>คลองวัดจันทร์</t>
  </si>
  <si>
    <t>คลองวัดช่องนนทรี</t>
  </si>
  <si>
    <t>คลองวัดดอกไม้</t>
  </si>
  <si>
    <t>คลองวัดดอน</t>
  </si>
  <si>
    <t>คลองวัดทองเพลง</t>
  </si>
  <si>
    <t>คลองวัดน้อย</t>
  </si>
  <si>
    <t>คลองวัดปริวาส</t>
  </si>
  <si>
    <t>ถนนพระราม 3</t>
  </si>
  <si>
    <t>คลองวัดราชา</t>
  </si>
  <si>
    <t>คลองวัดอนงค์</t>
  </si>
  <si>
    <t>คลองสนามชัย</t>
  </si>
  <si>
    <t>คลองสมเด็จเจ้าพระยา</t>
  </si>
  <si>
    <t>คลองส้มป่อย</t>
  </si>
  <si>
    <t>คลองสวนหลวง</t>
  </si>
  <si>
    <t>คลองสวนหลวง1</t>
  </si>
  <si>
    <t>คลองสอง</t>
  </si>
  <si>
    <t>คลองสองต้นนุ่น</t>
  </si>
  <si>
    <t>หลังโรงควบคุมคุณภาพน้ำร่มเกล้า</t>
  </si>
  <si>
    <t>คลองสองห้อง</t>
  </si>
  <si>
    <t>หน้าโรงขยะอ่อนนุช (สถานีย่อยขยะมูลฝอย)</t>
  </si>
  <si>
    <t>คลองสะพานสูง</t>
  </si>
  <si>
    <t>คลองสามเสน</t>
  </si>
  <si>
    <t>คลองสามง่าม</t>
  </si>
  <si>
    <t>คลองสำเหร่</t>
  </si>
  <si>
    <t>คลองสำโรง</t>
  </si>
  <si>
    <t>คลองสิบเอ็ด</t>
  </si>
  <si>
    <t>คลองหนองคา</t>
  </si>
  <si>
    <t>คลองหนองตะกร้า</t>
  </si>
  <si>
    <t>คลองหนองบอน</t>
  </si>
  <si>
    <t>คลองหนองปรือ</t>
  </si>
  <si>
    <t>คลองหลอแหล</t>
  </si>
  <si>
    <t>คลองหลอดวัดราชนัดดา</t>
  </si>
  <si>
    <t>หลัง กทม. 1</t>
  </si>
  <si>
    <t>คลองหลอดวัดราชบพิธ</t>
  </si>
  <si>
    <t>คลองหลุมไผ่</t>
  </si>
  <si>
    <t>คลองห้วยขวาง</t>
  </si>
  <si>
    <t>คลองหวังโต</t>
  </si>
  <si>
    <t>คลองหัวกระบือ</t>
  </si>
  <si>
    <t>คลองหัวตะเข้</t>
  </si>
  <si>
    <t>คลองหัวลำโพง</t>
  </si>
  <si>
    <t>คลองหัวหมาก</t>
  </si>
  <si>
    <t>คลองออเงิน</t>
  </si>
  <si>
    <t>คลองอ้อมนนท์</t>
  </si>
  <si>
    <t>คลองอู่ตะเภา</t>
  </si>
  <si>
    <t>ค่าเฉลี่ยคุณภาพน้ำคลอง ในเขตกรุงเทพมหานคร พ.ศ. 2550 (ต่อ)</t>
  </si>
  <si>
    <t xml:space="preserve">คลองบางโคล่ </t>
  </si>
  <si>
    <t>แหล่งข้อมูล  :  สำนักงานจัดการคุณภาพน้ำ สำนักการระบายน้ำ กรุงเทพมหานคร</t>
  </si>
  <si>
    <t>จำนวนคลองในความรับผิดชอบของกรุงเทพมหานคร พ.ศ. 2550</t>
  </si>
  <si>
    <t>ผลการตรวจวัดฝุ่นรวม (TSP) เฉลี่ย 24 ชั่วโมง ตามโครงการถนนสีเขียว 60 สาย พ.ศ. 2550</t>
  </si>
  <si>
    <t>ค่าสูงสุด</t>
  </si>
  <si>
    <t>ค่าต่ำสุด</t>
  </si>
  <si>
    <t xml:space="preserve">ถนนพระราม 5 </t>
  </si>
  <si>
    <t xml:space="preserve">ถนนพระราม 1 </t>
  </si>
  <si>
    <t xml:space="preserve">ถนนพระราม 6 </t>
  </si>
  <si>
    <t>ถนนพระราม 9</t>
  </si>
  <si>
    <t>ถนนราชปรารถ</t>
  </si>
  <si>
    <t xml:space="preserve">ถนนพระราม 4 </t>
  </si>
  <si>
    <t>ถนนพระราม 2</t>
  </si>
  <si>
    <t>ผลการตรวจวัดระดับเสียงเฉลี่ย 24 ชั่วโมง ตามโครงการถนนสีเขียว 60 สาย พ.ศ. 2550</t>
  </si>
  <si>
    <t>แหล่งข้อมูล :  กลุ่มงานเฝ้าระวังคุณภาพอากาศและเสียง กองจัดการคุณภาพอากาศและเสียง สำนักสิ่งแวดล้อม กรุงเทพมหานคร</t>
  </si>
  <si>
    <t>การเก็บขนมูลฝอยของกรุงเทพมหานคร พ.ศ. 2549 - 2550</t>
  </si>
  <si>
    <t>เรียงตามปริมาณมูลฝอย พ.ศ. 2550</t>
  </si>
  <si>
    <t>แหล่งข้อมูล : กองนโยบายและแผนงาน สำนักสิ่งแวดล้อม กรุงเทพมหานคร</t>
  </si>
  <si>
    <t>องค์ประกอบมูลฝอยทางกายภาพ ระหว่างปีงบประมาณ 2541 - 2550</t>
  </si>
  <si>
    <t>องค์ประกอบมูลฝอยของกรุงเทพมหานคร ปีงบประมาณ 2550</t>
  </si>
  <si>
    <t>แบ่งตามประเภทการใช้ประโยชน์</t>
  </si>
  <si>
    <t>ประเภทการใช้ประโยชน์</t>
  </si>
  <si>
    <t>ปริมาณน้ำฝนและอุณหภูมิเฉลี่ยของกรุงเทพมหานคร พ.ศ. 2550</t>
  </si>
  <si>
    <t>ปีงบประมาณ 2550 จำแนกเป็นรายสำนักงานเขต</t>
  </si>
  <si>
    <t>แหล่งข้อมูล : กองจัดการขยะ ของเสียอันตรายและสิ่งปฏิกูล และกองนโยบายและแผนงาน สำนักสิ่งแวดล้อม กรุงเทพมหานคร</t>
  </si>
  <si>
    <t>จำนวนผู้ค้าหาบเร่ - แผงลอยของกรุงเทพมหานคร จำแนกตามสำนักงานเขต พ.ศ. 2550</t>
  </si>
  <si>
    <t>จำแนกตามสำนักงานเขต พ.ศ. 2550 (เรียงตามจำนวนผู้กระทำผิด)</t>
  </si>
  <si>
    <t>และกฎหมายอื่นที่กำหนดให้เป็นอำนาจหน้าที่ของกรุงเทพมหานคร พ.ศ. 2550</t>
  </si>
  <si>
    <t>ปตร.บางกะปิ</t>
  </si>
  <si>
    <t>ปตร.เทเวศน์</t>
  </si>
  <si>
    <t>ถนนเยาวราช</t>
  </si>
  <si>
    <t>การจับกุมและดำเนินคดี (ปรับ) ผู้กระทำความผิดตามกฎหมายและข้อบัญญัติกรุงเทพมหานคร</t>
  </si>
  <si>
    <t>ปตร.แสนแสบ (ของกรมชลประทาน)</t>
  </si>
  <si>
    <t>คลองบางจาก (พระโขนง)</t>
  </si>
  <si>
    <t>คลองบางจาก (บางพลัด)</t>
  </si>
  <si>
    <t>ถนนกรุงเทพฯ - ชลบุรี สายใหม่ (ถนนมอเตอร์เวย์)</t>
  </si>
  <si>
    <t>MPN/100ml</t>
  </si>
  <si>
    <r>
      <t>ผลการตรวจวัดฝุ่นขนาดเล็ก (PM</t>
    </r>
    <r>
      <rPr>
        <b/>
        <vertAlign val="subscript"/>
        <sz val="12"/>
        <rFont val="EucrosiaUPC"/>
        <family val="1"/>
      </rPr>
      <t>10</t>
    </r>
    <r>
      <rPr>
        <b/>
        <sz val="12"/>
        <rFont val="EucrosiaUPC"/>
        <family val="1"/>
      </rPr>
      <t>) เฉลี่ย 24 ชั่วโมง ตามโครงการถนนสีเขียว 60 สาย พ.ศ. 2550</t>
    </r>
  </si>
  <si>
    <t>ถ.พระราม 4 เขตปทุมวัน</t>
  </si>
  <si>
    <t>ถ.กำแพงเพชร 1 เขตจตุจักร</t>
  </si>
  <si>
    <t>หมู่ 1 ถ.อ่อนนุช แขวงลาดกระบัง เขตลาดกระบัง</t>
  </si>
  <si>
    <t>ระหว่าง ถ.เจริญกรุง ตัดกับ ถ.ราชินี เขตพระนคร</t>
  </si>
  <si>
    <t>หมู่ 2 ถ.ประชาอุทิศ เขตทุ่งครุ</t>
  </si>
  <si>
    <t>ถ.สุขุมวิท 103 เขตประเวศ</t>
  </si>
  <si>
    <t>ถ.เสรีไทย เขตบึงกุ่ม</t>
  </si>
  <si>
    <t>หมู่ 2 ถ.เลียบวารี แขวงหนองจอก เขตหนองจอก</t>
  </si>
  <si>
    <t>ถ.ศิริพงษ์ เขตพระนคร</t>
  </si>
  <si>
    <t>ถ.กำแพงเพชร 2 เขตจตุจักร</t>
  </si>
  <si>
    <t>ระหว่าง ถ.ราชวิถี และ ถ.รางน้ำ เขตราชเทวี</t>
  </si>
  <si>
    <t>ถ.กำแพงเพชร 3 เขตจตุจักร</t>
  </si>
  <si>
    <t>ถ.ทหาร เขตดุสิต</t>
  </si>
  <si>
    <t>ถ.พระรามที่ 9 เขตห้วยขวาง</t>
  </si>
  <si>
    <t>ถ.ร่มเกล้า เขตลาดกระบัง</t>
  </si>
  <si>
    <t>ติดถ.สุขุมวิทระหว่างซ.สุขุมวิท 22-24 เขตคลองเตย</t>
  </si>
  <si>
    <t>ถ.รถไฟสายเก่า  แฟลตเอื้ออมรสุข</t>
  </si>
  <si>
    <t>ถ.เดชะคุงคะ ใกล้ สน.ดอนเมือง</t>
  </si>
  <si>
    <t>ถ.เศรษฐศิริ (สะพานเกษะโกมล)</t>
  </si>
  <si>
    <t>ถ.แจ้งวัฒนะ</t>
  </si>
  <si>
    <t>ถ.ศรีอยุธยา (วัดเบญจมบพิตร)</t>
  </si>
  <si>
    <t>ทัณฑสถานวัยหนุ่ม (ถ.งามวงศ์วาน)</t>
  </si>
  <si>
    <t>ถ.ราษฎร์บูรณะ</t>
  </si>
  <si>
    <t>ถ.สุขสวัสดิ์</t>
  </si>
  <si>
    <t>ถ.เลียบวารี</t>
  </si>
  <si>
    <t>ถ.อโศก - ดินแดง</t>
  </si>
  <si>
    <t>ถ.พระราม 3 ข้างปั้มน้ำมันบางจาก</t>
  </si>
  <si>
    <t>ถ.พระราม 3 ธ.กรุงศรีอยุธยาสำนักงานใหญ่</t>
  </si>
  <si>
    <t>ถ.สุวินทวงศ์ ม.รุ่งสินก่อสร้าง</t>
  </si>
  <si>
    <t>ถ.สุขาภิบาล 2</t>
  </si>
  <si>
    <t>ถ.เจริญกรุง 72</t>
  </si>
  <si>
    <t>ถ.พุทธมณฑลสาย 2</t>
  </si>
  <si>
    <t>ถ.ปัญญา-เนเจอรัลปาร์ค</t>
  </si>
  <si>
    <t>ถ.สุขาภิบาล 5</t>
  </si>
  <si>
    <t>แยกถ.จันทร์</t>
  </si>
  <si>
    <t>ถ.นราธิวาสราชนครินทร์</t>
  </si>
  <si>
    <t>ถ.เทอดไทย</t>
  </si>
  <si>
    <t>ท่าน้ำวัดนางนองวรวิหาร (ถ.วุฒากาศ)</t>
  </si>
  <si>
    <t>ถ.พระเจ้าตากสิน หลังโรงเก็บขนมูลฝอย</t>
  </si>
  <si>
    <t>ถ.เจริญนคร</t>
  </si>
  <si>
    <t>ถ.เจริญนคร 17</t>
  </si>
  <si>
    <t>ถ.ลาดกระบัง ใต้ทางด่วน</t>
  </si>
  <si>
    <t>สถานีสูบน้ำคลองตาช้าง ถ.ศรีนครินทร์</t>
  </si>
  <si>
    <t>ประตูระบายน้ำคลองสาด ถ.ศรีนครินทร์</t>
  </si>
  <si>
    <t>ถ.ราษฎร์อุทิศ สุเหร่าทรายกองดิน</t>
  </si>
  <si>
    <t>แยกถ.เพชรเกษม 69</t>
  </si>
  <si>
    <t>ถ.ปิ่นเกล้า-นครชัยศรี</t>
  </si>
  <si>
    <t>ถ.กำแพงเพชร 2</t>
  </si>
  <si>
    <t>ถ.วิภาวดีรังสิต (สถานีสูบน้ำหอวัง)</t>
  </si>
  <si>
    <t>ถ.พระราม 9 (สถานีสูบน้ำนาซอง)</t>
  </si>
  <si>
    <t>ถ.รัชดาภิเษก</t>
  </si>
  <si>
    <t>ถ.สวนผัก 46</t>
  </si>
  <si>
    <t>ร.ร.บ้านคลองบัว ถ.สุขาภิบาล 5</t>
  </si>
  <si>
    <t>ถ.เลียบมอเตอร์เวย์ หน้าวัดลาดบัวขาว</t>
  </si>
  <si>
    <t>ถ.พระราม 3 โฮมโปร</t>
  </si>
  <si>
    <t>ถ.ประชาราษฎร์สาย 1</t>
  </si>
  <si>
    <t>ถ.ตากสิน</t>
  </si>
  <si>
    <t>วัดกล้วย (ถ.บางกรวย-ไทรน้อย 22)</t>
  </si>
  <si>
    <t>ถ.เพชรเกษม</t>
  </si>
  <si>
    <t>ถ.อรุณอัมรินทร์</t>
  </si>
  <si>
    <t>ท่าน้ำวัดอุทยาน (ถ.บางกรวย-จงถนอม)</t>
  </si>
  <si>
    <t>ท่าน้ำวัดชลอ (ถ.บางกรวย-ไทรน้อย)</t>
  </si>
  <si>
    <t xml:space="preserve">ถ.พระรามที่ 2 </t>
  </si>
  <si>
    <t>ท่าน้ำวัดบางขุนเทียนนอก (ถ.จอมทอง 19)</t>
  </si>
  <si>
    <t>ถ.พระราม 3 ตรงข้ามธนาคารกสิกรไทย</t>
  </si>
  <si>
    <t>ถ.รามคำแหง ตรงข้ามธาราการ์เด้น</t>
  </si>
  <si>
    <t>ถ.พหลโยธิน</t>
  </si>
  <si>
    <t>ถ.รัชดาภิเษก (รร.เจ้าพระยาปาร์ค)</t>
  </si>
  <si>
    <t>สะพานบางนา (ถ.ศรีนครินทร์)</t>
  </si>
  <si>
    <t>หน้ากรมอุตุนิยมวิทยา (ถ.สุขุมวิท)</t>
  </si>
  <si>
    <t>ถ.พระเจ้าตากสิน</t>
  </si>
  <si>
    <t>ถ.จรัญสนิทวงศ์</t>
  </si>
  <si>
    <t>ถ.เทอดไทย (สะพานเทศบาล 11 )</t>
  </si>
  <si>
    <t>ถ.รถไฟสายเก่า คลังน้ำมันบางจาก</t>
  </si>
  <si>
    <t>ถ.รามคำแหง สามแยกบ้านม้า</t>
  </si>
  <si>
    <t>ถ.ศรีนครินทร์</t>
  </si>
  <si>
    <t>ถ.สุขุมวิท 101/1 ชุมชนหมู่บ้านศรัณจิต</t>
  </si>
  <si>
    <t>ถ.มิตรไมตรี ม.เค.ซี.การ์เด้น</t>
  </si>
  <si>
    <t>ถ.ร่มเกล้า ชุมชนพัฒนาบึงขวาง</t>
  </si>
  <si>
    <t>ถ.พัฒนาการ</t>
  </si>
  <si>
    <t>สะพานพระโขนง (ถ.สุขุมวิท)</t>
  </si>
  <si>
    <t>ถ.สุขาภิบาล 1</t>
  </si>
  <si>
    <t>ถ.มาเจริญ (ถ.เพชรเกษม 81)</t>
  </si>
  <si>
    <t>ร.ร.วัดรางบัว (ถ.เพชรเกษม 33)</t>
  </si>
  <si>
    <t>ถ.เสรีไทย 57</t>
  </si>
  <si>
    <t>สะพานดำรงสถิต (ถ.เจริญกรุง)</t>
  </si>
  <si>
    <t>ถ.ลาดกระบัง วัดลาดกระบัง</t>
  </si>
  <si>
    <t>ถ.ราษฎร์พัฒนา ร.ร.สุเหร่าลาดบัวขาว</t>
  </si>
  <si>
    <t>ถ.เกษตร-นวมินทร์</t>
  </si>
  <si>
    <t>ถ.ประชาอุทิศ</t>
  </si>
  <si>
    <t>ร.ร.พิบูลย์อุปถัมภ์ (ถ.ลาดพร้าว)</t>
  </si>
  <si>
    <t>ถ.วิภาวดีรังสิต</t>
  </si>
  <si>
    <t>ตัดถ.ฉลองกรุง</t>
  </si>
  <si>
    <t>ติดถ.ฉลองกรุง ใกล้ ม.วรีย์เฮ้าส์</t>
  </si>
  <si>
    <t>ถ.มิตรไมตรี ก่อนถึงสามแยก ร.พ.หนองจอก</t>
  </si>
  <si>
    <t>ถ.เสรีไทย 73</t>
  </si>
  <si>
    <t>ถ.ราษฎร์พัฒนา ร.ร.สุเหร่าลำนายโส</t>
  </si>
  <si>
    <t>ถ.ฉลองกรุง จุดกลับรถใต้สะพานข้ามคลอง</t>
  </si>
  <si>
    <t>ถ.ฉลองกรุง ม.ฉลองกรุงริเวอร์วิว</t>
  </si>
  <si>
    <t>ถ.สุวินทวงศ์ สถานีย่อยสุวินทวงศ์ กฟน.</t>
  </si>
  <si>
    <t>ติดถ.เจ้าคุณทหาร</t>
  </si>
  <si>
    <t>ถ.กรุงเทพกรีฑา ร.ร.ลำสาลี</t>
  </si>
  <si>
    <t>ถ.คู้คลองสิบ สะพานข้ามคลอง</t>
  </si>
  <si>
    <t>ถ.เลียบวารี สะพานคลองลำหินฝั่งใต้</t>
  </si>
  <si>
    <t>ถ.พระราม 3 วัดไกร</t>
  </si>
  <si>
    <t>ถ.พระราม 3 หน้าสำนักงานเขตบางคอแหลม</t>
  </si>
  <si>
    <t>ถ.พระราม 3 วัดดอกไม้</t>
  </si>
  <si>
    <t>ถ.พระราม 3</t>
  </si>
  <si>
    <t>ปตร.สวนหลวง ถ.เจริญกรุง 76</t>
  </si>
  <si>
    <t>ถ.เจริญเมือง</t>
  </si>
  <si>
    <t>ถ.พระราม 1 (แยกเจริญผล)</t>
  </si>
  <si>
    <t>ถ.เฉลิมพระเกียรติ ร.9</t>
  </si>
  <si>
    <t>ถ.รามคำแหง หมู่บ้านกรีนเบอร์วิลล์</t>
  </si>
  <si>
    <t>สะพานสำโรง (ถ.ศรีนครินทร์)</t>
  </si>
  <si>
    <t>ถ.คลองสิบ คลองสิบเอ็ด สะพานคลองสิบเอ็ด</t>
  </si>
  <si>
    <t>ถ.ตีทอง</t>
  </si>
  <si>
    <t>ถ.ลาดปลาเค้า</t>
  </si>
  <si>
    <t>ถ.วัฒนธรรม ใกล้สถานฑูตเกาหลี</t>
  </si>
  <si>
    <t>ถ.สุทธิสารวินิจฉัย</t>
  </si>
  <si>
    <t>ถ.มิตรไมตรี ชุมชนหนองจอก</t>
  </si>
  <si>
    <t>ถ.อ่อนนุช</t>
  </si>
  <si>
    <t>ตัดถ.สุขาภิบาล 5</t>
  </si>
  <si>
    <t>ถ.สุวินทวงศ์ บ.มีนบุรีวิศวกรรมโยธา</t>
  </si>
  <si>
    <t xml:space="preserve">ถ.อุดมสุข 51 ซ.วชิรธรรมสาธิต 57 </t>
  </si>
  <si>
    <t xml:space="preserve">ซ.รามคำแหง 149  </t>
  </si>
  <si>
    <t>ซ.เทพลีลา</t>
  </si>
  <si>
    <t>ปตร.แสนแสบ (ถ.เพชรบุรี ซ.ประสานมิตร)</t>
  </si>
  <si>
    <t>ซ.เจริญกรุง 71</t>
  </si>
  <si>
    <t>ซ.รามอินทรา 52</t>
  </si>
  <si>
    <t>ซ.รามอินทรา 62</t>
  </si>
  <si>
    <t>ถ.เฉลิมพระเกียรติ ร.9 ซ. 79</t>
  </si>
  <si>
    <t>ถ.ลาดกระบัง ใกล้ซ. 4</t>
  </si>
  <si>
    <t>ถ.ประชาสงเคราะห์ (ซ.พาณิชจำนงค์)</t>
  </si>
  <si>
    <t>ถ.ลาดพร้าว (ซ.ลาดพร้าว 35)</t>
  </si>
  <si>
    <t>ถ.ลาดกระบัง ใกล้ซ. 22</t>
  </si>
  <si>
    <t>ถ.เจริญราษฎร์ ซ. 20 ก่อนแยกเจริญราษฎร์</t>
  </si>
  <si>
    <t>ซ.ร่วมวงศ์พัฒนา (ถ.บางกรวย-ไทรน้อย)</t>
  </si>
  <si>
    <t>ถ.ประชาราษฎร์สาย 1 ระหว่างซ. 34-36</t>
  </si>
  <si>
    <t>ซ.บรมราชชนนี 2</t>
  </si>
  <si>
    <t>ถ.เทอดไทย ซ. 33 (วัดบางสะแกใน)</t>
  </si>
  <si>
    <t>ถ.รามคำแหง (สุขาภิบาล 3) เลยซ. 127/1</t>
  </si>
  <si>
    <t>ซ.พึ่งมี 50 พึ่งมีแมนชั่น</t>
  </si>
  <si>
    <t>ทางลัดเข้าซ.ร่มเย็น (ถ.เฉลิมพระเกียรติ ร.9 วงเวียน ม.พิมาน)</t>
  </si>
  <si>
    <t>ถ.ลาดพร้าว (ซ.ลาดพร้าว 5/1)</t>
  </si>
  <si>
    <t>หลังแฟลตคลองจั่น ซ. 57</t>
  </si>
  <si>
    <t>ถ.เฉลิมพระเกียรติ ร.9 ซ. 51</t>
  </si>
  <si>
    <t>ถ.กรุงเทพกรีฑา ซ.ประชาร่วมใจ</t>
  </si>
  <si>
    <t>ถ.อ่อนนุช ซ. 67 วัดกระทุ่มเสือปลา</t>
  </si>
  <si>
    <t>ถ.พระราม 3 เข้าซ. 53</t>
  </si>
  <si>
    <t>ซ.เจริญกรุง 57</t>
  </si>
  <si>
    <t>ซ.วัดเกาะ สามแยกร.ร.ระเบียบวิทยา</t>
  </si>
  <si>
    <t>ซ.รามคำแหง 209</t>
  </si>
  <si>
    <t>ถ.อ่อนนุช ใกล้ซ. 61</t>
  </si>
  <si>
    <t>ถ.ประชาราษฎร์สาย 1 ใกล้ซ. 21</t>
  </si>
  <si>
    <t>ถ.ลาดกระบัง ใกล้ซ. 40</t>
  </si>
  <si>
    <t>ถ.เฉลิมพระเกียรติ ร.9 ซ. 26</t>
  </si>
  <si>
    <t>ซ.รามคำแหง 157/3</t>
  </si>
  <si>
    <t>ซ.รามคำแหง 162</t>
  </si>
  <si>
    <t>ซ.รามคำแหง 162 ตลาดซีรอ</t>
  </si>
  <si>
    <t>ถ.ราษฎร์พัฒนา ซ.มิสทีน</t>
  </si>
  <si>
    <t>ซ.ลาดปลาเค้า 47</t>
  </si>
  <si>
    <t>ถ.ลาดกระบัง ใกล้ซ. 17 (ตลาดอุดมผล)</t>
  </si>
  <si>
    <t>ถ.เสรีไทย 67</t>
  </si>
  <si>
    <t>ถ.พิบูลสงคราม</t>
  </si>
  <si>
    <t>ถ.รัชดาภิเษก ห้างเซ็นทรัลพระราม 3</t>
  </si>
  <si>
    <t>ถ.สามเสน (บริษัท บุญรอด บริวเวอรี่ จำกัด)</t>
  </si>
  <si>
    <t>สะพานพิบูลสงคราม (ถ.ประชาราษฎร์ สาย 1)</t>
  </si>
  <si>
    <t>ซ.จรัญสนิทวงศ์ 45</t>
  </si>
  <si>
    <t>ซ.จรัญสนิทวงศ์ 41</t>
  </si>
  <si>
    <t>ถ.เฉลิมพระเกียรติ ร.9 มัสยิดซะห์หร่อตุลอิสลาม</t>
  </si>
  <si>
    <t>สะพานสมมตอมรมารค (ถ.บำรุงเมือง)</t>
  </si>
  <si>
    <t>ถ.อำนวยสงคราม (วัดน้อยนพคุณ)</t>
  </si>
  <si>
    <t>คลองสาทร</t>
  </si>
  <si>
    <t>ปตร. สาทร</t>
  </si>
  <si>
    <t>ถนนราชปรารภ</t>
  </si>
  <si>
    <t>หมายเหตุ   :  - ไม่ได้ทำการตรวจวัด</t>
  </si>
  <si>
    <t>บริเวณด้านหลังสวนหลวง ร. 9 เขตประเวศ</t>
  </si>
  <si>
    <t>อยู่ระหว่างดำเนินการก่อสร้าง</t>
  </si>
  <si>
    <t>ซ.โรงเรียนสุเหร่าใหม่ หนองจอก</t>
  </si>
  <si>
    <t>ถ.กรุงเทพกรีฑา ซ.ภราดร (ชุมชนคลองทับช้างล่าง)</t>
  </si>
  <si>
    <t>ถ.พระราม 3 โรงแรมมณเฑียรริเวอร์ไซด์</t>
  </si>
  <si>
    <t>คลองรางหอกหัก</t>
  </si>
  <si>
    <t>สวนพระนคร ใกล้สำนักงานเขตลาดกระบัง</t>
  </si>
  <si>
    <t>ม.เกาะแก้ววิลล่า ซ. 2 ถ.พหลโยธิน 54/1 แยก4-7</t>
  </si>
  <si>
    <t>เขต</t>
  </si>
  <si>
    <t>หมายเหตุ   : อื่น ๆ หมายถึง มูลฝอยที่ไม่สามารถแยกประเภทได้ เนื่องจากมีสภาพเริ่มย่อยสลายและส่วนใหญ่เป็นอินทรีย์วัตถุ</t>
  </si>
  <si>
    <t>หมายเหตุ   : อื่น ๆ หมายถึง มูลฝอยที่ไม่สามารถแยกประเภทได้ เนื่องจากมีสภาพเริ่มย่อยสลาย และส่วนใหญ่เป็นอินทรีย์วัตถุ</t>
  </si>
  <si>
    <t>(ธ.ค. 49 - ก.พ. 50)</t>
  </si>
  <si>
    <t>(ก.ย. - ต.ค. 50)</t>
  </si>
  <si>
    <t>คลองสาธารณประโยชน์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</si>
</sst>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_(* #,##0_);_(* \(#,##0\);_(* &quot;-&quot;??_);_(@_)"/>
    <numFmt numFmtId="205" formatCode="#,##0.0_);\(#,##0.0\)"/>
    <numFmt numFmtId="206" formatCode="0.00_)"/>
    <numFmt numFmtId="207" formatCode="0.0"/>
    <numFmt numFmtId="208" formatCode="_-* #,##0_-;\-* #,##0_-;_-* &quot;-&quot;??_-;_-@_-"/>
    <numFmt numFmtId="209" formatCode="#,##0.0"/>
    <numFmt numFmtId="210" formatCode="0.0E+00"/>
    <numFmt numFmtId="211" formatCode="\บ\า\ง\ล\ำ\ภ\ู"/>
    <numFmt numFmtId="212" formatCode="_-* #,##0.0_-;\-* #,##0.0_-;_-* &quot;-&quot;??_-;_-@_-"/>
    <numFmt numFmtId="213" formatCode="#,##0.0;[Red]#,##0.0"/>
    <numFmt numFmtId="214" formatCode="0;[Red]0"/>
    <numFmt numFmtId="215" formatCode="#,##0_ ;\-#,##0\ "/>
    <numFmt numFmtId="216" formatCode="0.0000"/>
    <numFmt numFmtId="217" formatCode="[$-41E]d\ mmmm\ yyyy"/>
    <numFmt numFmtId="218" formatCode="#,##0.00;[Red]#,##0.00"/>
    <numFmt numFmtId="219" formatCode="_-* #,##0.000_-;\-* #,##0.000_-;_-* &quot;-&quot;??_-;_-@_-"/>
    <numFmt numFmtId="220" formatCode="_-* #,##0.0000_-;\-* #,##0.0000_-;_-* &quot;-&quot;??_-;_-@_-"/>
    <numFmt numFmtId="221" formatCode="#,##0;[Red]#,##0"/>
    <numFmt numFmtId="222" formatCode="_-* #,##0.000_-;\-* #,##0.000_-;_-* &quot;-&quot;_-;_-_-"/>
    <numFmt numFmtId="223" formatCode="_-\ #,##0_-;\-* #,##0_-;_-* &quot;-&quot;??_-;_-@_-"/>
    <numFmt numFmtId="224" formatCode="_##0_-;\-##0_-;_0&quot;-&quot;_-;_-@_-"/>
    <numFmt numFmtId="225" formatCode="0."/>
    <numFmt numFmtId="226" formatCode="_(* #,##0.0_);_(* \(#,##0.0\);_(* &quot;-&quot;??_);_(@_)"/>
    <numFmt numFmtId="227" formatCode="#,##0.000"/>
    <numFmt numFmtId="228" formatCode="#,##0.00_ ;\-#,##0.00\ "/>
    <numFmt numFmtId="229" formatCode="00000"/>
    <numFmt numFmtId="230" formatCode="&quot;ใช่&quot;;&quot;ใช่&quot;;&quot;ไม่ใช่&quot;"/>
    <numFmt numFmtId="231" formatCode="&quot;จริง&quot;;&quot;จริง&quot;;&quot;เท็จ&quot;"/>
    <numFmt numFmtId="232" formatCode="&quot;เปิด&quot;;&quot;เปิด&quot;;&quot;ปิด&quot;"/>
    <numFmt numFmtId="233" formatCode="[$€-2]\ #,##0.00_);[Red]\([$€-2]\ #,##0.00\)"/>
    <numFmt numFmtId="234" formatCode="#,##0.0000"/>
    <numFmt numFmtId="235" formatCode="[$-F400]h:mm:ss\ AM/PM"/>
    <numFmt numFmtId="236" formatCode="[&lt;=9999999][$-D000000]###\-####;[$-D000000]\(0#\)\ ###\-####"/>
    <numFmt numFmtId="237" formatCode="0.E+00"/>
    <numFmt numFmtId="238" formatCode="#,##0.00000"/>
    <numFmt numFmtId="239" formatCode="#,##0.000000"/>
    <numFmt numFmtId="240" formatCode="0.0000000"/>
    <numFmt numFmtId="241" formatCode="0.000000"/>
    <numFmt numFmtId="242" formatCode="0.00000"/>
    <numFmt numFmtId="243" formatCode="0.00000000"/>
    <numFmt numFmtId="244" formatCode="0.0%"/>
  </numFmts>
  <fonts count="74">
    <font>
      <sz val="16"/>
      <name val="DilleniaUPC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Cordia New"/>
      <family val="2"/>
    </font>
    <font>
      <b/>
      <sz val="15"/>
      <name val="EucrosiaUPC"/>
      <family val="1"/>
    </font>
    <font>
      <sz val="14"/>
      <name val="EucrosiaUPC"/>
      <family val="1"/>
    </font>
    <font>
      <b/>
      <sz val="13"/>
      <name val="EucrosiaUPC"/>
      <family val="1"/>
    </font>
    <font>
      <sz val="12"/>
      <name val="EucrosiaUPC"/>
      <family val="1"/>
    </font>
    <font>
      <b/>
      <sz val="12"/>
      <name val="EucrosiaUPC"/>
      <family val="1"/>
    </font>
    <font>
      <b/>
      <sz val="16"/>
      <name val="EucrosiaUPC"/>
      <family val="1"/>
    </font>
    <font>
      <b/>
      <sz val="14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22"/>
      <name val="EucrosiaUPC"/>
      <family val="1"/>
    </font>
    <font>
      <sz val="20"/>
      <name val="EucrosiaUPC"/>
      <family val="1"/>
    </font>
    <font>
      <sz val="16"/>
      <name val="EucrosiaUPC"/>
      <family val="1"/>
    </font>
    <font>
      <b/>
      <sz val="18"/>
      <name val="EucrosiaUPC"/>
      <family val="1"/>
    </font>
    <font>
      <b/>
      <vertAlign val="superscript"/>
      <sz val="12"/>
      <name val="EucrosiaUPC"/>
      <family val="1"/>
    </font>
    <font>
      <b/>
      <vertAlign val="subscript"/>
      <sz val="12"/>
      <name val="EucrosiaUPC"/>
      <family val="1"/>
    </font>
    <font>
      <sz val="12"/>
      <name val="Cordia New"/>
      <family val="2"/>
    </font>
    <font>
      <sz val="11.5"/>
      <name val="EucrosiaUPC"/>
      <family val="1"/>
    </font>
    <font>
      <b/>
      <sz val="11.5"/>
      <name val="EucrosiaUPC"/>
      <family val="1"/>
    </font>
    <font>
      <b/>
      <sz val="36"/>
      <name val="DilleniaUPC"/>
      <family val="1"/>
    </font>
    <font>
      <sz val="8"/>
      <name val="DilleniaUPC"/>
      <family val="1"/>
    </font>
    <font>
      <sz val="10"/>
      <name val="Arial"/>
      <family val="2"/>
    </font>
    <font>
      <sz val="32"/>
      <name val="DilleniaUPC"/>
      <family val="1"/>
    </font>
    <font>
      <sz val="32"/>
      <name val="EucrosiaUPC"/>
      <family val="1"/>
    </font>
    <font>
      <b/>
      <sz val="32"/>
      <name val="DilleniaUPC"/>
      <family val="1"/>
    </font>
    <font>
      <b/>
      <sz val="48"/>
      <name val="Cordia New"/>
      <family val="2"/>
    </font>
    <font>
      <sz val="11"/>
      <color indexed="9"/>
      <name val="Cordia New"/>
      <family val="2"/>
    </font>
    <font>
      <sz val="11"/>
      <name val="Cordia New"/>
      <family val="2"/>
    </font>
    <font>
      <sz val="12"/>
      <name val="FreesiaDSE"/>
      <family val="2"/>
    </font>
    <font>
      <sz val="8"/>
      <name val="Tahoma"/>
      <family val="2"/>
    </font>
    <font>
      <sz val="10"/>
      <name val="EucrosiaUPC"/>
      <family val="1"/>
    </font>
    <font>
      <b/>
      <sz val="12"/>
      <color indexed="12"/>
      <name val="EucrosiaUPC"/>
      <family val="1"/>
    </font>
    <font>
      <sz val="11"/>
      <color indexed="8"/>
      <name val="EucrosiaUPC"/>
      <family val="1"/>
    </font>
    <font>
      <b/>
      <sz val="11"/>
      <color indexed="8"/>
      <name val="Eucros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45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5"/>
      <color theme="1"/>
      <name val="EucrosiaUPC"/>
      <family val="1"/>
    </font>
    <font>
      <b/>
      <sz val="8"/>
      <name val="Dilleni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ont="0" applyBorder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767">
    <xf numFmtId="0" fontId="0" fillId="0" borderId="0" xfId="0" applyAlignment="1">
      <alignment/>
    </xf>
    <xf numFmtId="0" fontId="4" fillId="0" borderId="0" xfId="67" applyFont="1" applyAlignment="1">
      <alignment vertical="center"/>
      <protection/>
    </xf>
    <xf numFmtId="0" fontId="5" fillId="0" borderId="0" xfId="67" applyFont="1" applyAlignment="1">
      <alignment/>
      <protection/>
    </xf>
    <xf numFmtId="0" fontId="6" fillId="0" borderId="10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7" fillId="0" borderId="0" xfId="67" applyFont="1" applyAlignment="1">
      <alignment vertical="center"/>
      <protection/>
    </xf>
    <xf numFmtId="0" fontId="8" fillId="0" borderId="0" xfId="67" applyFont="1" applyAlignment="1">
      <alignment vertical="center"/>
      <protection/>
    </xf>
    <xf numFmtId="0" fontId="7" fillId="0" borderId="0" xfId="67" applyFont="1" applyAlignment="1">
      <alignment/>
      <protection/>
    </xf>
    <xf numFmtId="0" fontId="9" fillId="0" borderId="0" xfId="67" applyFont="1" applyAlignment="1">
      <alignment/>
      <protection/>
    </xf>
    <xf numFmtId="0" fontId="5" fillId="0" borderId="0" xfId="67" applyFont="1" applyAlignment="1">
      <alignment vertical="center"/>
      <protection/>
    </xf>
    <xf numFmtId="0" fontId="7" fillId="0" borderId="0" xfId="67" applyFont="1" applyAlignment="1">
      <alignment horizontal="right" vertical="center"/>
      <protection/>
    </xf>
    <xf numFmtId="0" fontId="5" fillId="0" borderId="12" xfId="67" applyFont="1" applyBorder="1" applyAlignment="1">
      <alignment/>
      <protection/>
    </xf>
    <xf numFmtId="0" fontId="10" fillId="0" borderId="12" xfId="67" applyFont="1" applyBorder="1" applyAlignment="1">
      <alignment/>
      <protection/>
    </xf>
    <xf numFmtId="0" fontId="11" fillId="0" borderId="13" xfId="67" applyFont="1" applyBorder="1" applyAlignment="1">
      <alignment/>
      <protection/>
    </xf>
    <xf numFmtId="0" fontId="11" fillId="0" borderId="14" xfId="67" applyFont="1" applyBorder="1" applyAlignment="1">
      <alignment horizontal="center" vertical="center"/>
      <protection/>
    </xf>
    <xf numFmtId="208" fontId="7" fillId="0" borderId="14" xfId="42" applyNumberFormat="1" applyFont="1" applyBorder="1" applyAlignment="1">
      <alignment/>
    </xf>
    <xf numFmtId="208" fontId="8" fillId="0" borderId="14" xfId="42" applyNumberFormat="1" applyFont="1" applyBorder="1" applyAlignment="1">
      <alignment/>
    </xf>
    <xf numFmtId="0" fontId="7" fillId="0" borderId="0" xfId="67" applyFont="1" applyBorder="1" applyAlignment="1">
      <alignment/>
      <protection/>
    </xf>
    <xf numFmtId="0" fontId="7" fillId="0" borderId="14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/>
      <protection/>
    </xf>
    <xf numFmtId="0" fontId="11" fillId="0" borderId="15" xfId="67" applyFont="1" applyBorder="1" applyAlignment="1">
      <alignment/>
      <protection/>
    </xf>
    <xf numFmtId="0" fontId="11" fillId="0" borderId="16" xfId="67" applyFont="1" applyBorder="1" applyAlignment="1">
      <alignment horizontal="center" vertical="center"/>
      <protection/>
    </xf>
    <xf numFmtId="208" fontId="7" fillId="0" borderId="16" xfId="42" applyNumberFormat="1" applyFont="1" applyBorder="1" applyAlignment="1">
      <alignment/>
    </xf>
    <xf numFmtId="208" fontId="8" fillId="0" borderId="16" xfId="42" applyNumberFormat="1" applyFont="1" applyBorder="1" applyAlignment="1">
      <alignment/>
    </xf>
    <xf numFmtId="0" fontId="11" fillId="0" borderId="17" xfId="67" applyFont="1" applyBorder="1" applyAlignment="1">
      <alignment/>
      <protection/>
    </xf>
    <xf numFmtId="0" fontId="11" fillId="0" borderId="12" xfId="67" applyFont="1" applyBorder="1" applyAlignment="1">
      <alignment horizontal="center" vertical="center"/>
      <protection/>
    </xf>
    <xf numFmtId="208" fontId="7" fillId="0" borderId="12" xfId="42" applyNumberFormat="1" applyFont="1" applyBorder="1" applyAlignment="1">
      <alignment/>
    </xf>
    <xf numFmtId="208" fontId="7" fillId="0" borderId="12" xfId="42" applyNumberFormat="1" applyFont="1" applyBorder="1" applyAlignment="1">
      <alignment horizontal="right"/>
    </xf>
    <xf numFmtId="208" fontId="7" fillId="0" borderId="14" xfId="42" applyNumberFormat="1" applyFont="1" applyBorder="1" applyAlignment="1">
      <alignment horizontal="right"/>
    </xf>
    <xf numFmtId="0" fontId="7" fillId="0" borderId="16" xfId="67" applyFont="1" applyBorder="1" applyAlignment="1">
      <alignment horizontal="center" vertical="center"/>
      <protection/>
    </xf>
    <xf numFmtId="0" fontId="7" fillId="0" borderId="16" xfId="67" applyFont="1" applyBorder="1" applyAlignment="1">
      <alignment/>
      <protection/>
    </xf>
    <xf numFmtId="208" fontId="11" fillId="0" borderId="14" xfId="42" applyNumberFormat="1" applyFont="1" applyBorder="1" applyAlignment="1">
      <alignment horizontal="right"/>
    </xf>
    <xf numFmtId="0" fontId="11" fillId="0" borderId="0" xfId="67" applyFont="1" applyBorder="1" applyAlignment="1">
      <alignment/>
      <protection/>
    </xf>
    <xf numFmtId="208" fontId="11" fillId="0" borderId="14" xfId="42" applyNumberFormat="1" applyFont="1" applyBorder="1" applyAlignment="1">
      <alignment/>
    </xf>
    <xf numFmtId="0" fontId="11" fillId="0" borderId="0" xfId="67" applyFont="1" applyAlignment="1">
      <alignment/>
      <protection/>
    </xf>
    <xf numFmtId="208" fontId="12" fillId="0" borderId="12" xfId="67" applyNumberFormat="1" applyFont="1" applyBorder="1" applyAlignment="1">
      <alignment/>
      <protection/>
    </xf>
    <xf numFmtId="0" fontId="12" fillId="0" borderId="12" xfId="67" applyFont="1" applyBorder="1" applyAlignment="1">
      <alignment horizontal="center" vertical="center"/>
      <protection/>
    </xf>
    <xf numFmtId="208" fontId="12" fillId="0" borderId="0" xfId="67" applyNumberFormat="1" applyFont="1" applyAlignment="1">
      <alignment/>
      <protection/>
    </xf>
    <xf numFmtId="0" fontId="8" fillId="0" borderId="0" xfId="67" applyFont="1" applyAlignment="1">
      <alignment/>
      <protection/>
    </xf>
    <xf numFmtId="0" fontId="12" fillId="0" borderId="16" xfId="67" applyFont="1" applyBorder="1" applyAlignment="1">
      <alignment horizontal="center" vertical="center"/>
      <protection/>
    </xf>
    <xf numFmtId="208" fontId="12" fillId="0" borderId="16" xfId="67" applyNumberFormat="1" applyFont="1" applyBorder="1" applyAlignment="1">
      <alignment/>
      <protection/>
    </xf>
    <xf numFmtId="0" fontId="8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/>
      <protection/>
    </xf>
    <xf numFmtId="208" fontId="8" fillId="0" borderId="0" xfId="67" applyNumberFormat="1" applyFont="1" applyBorder="1" applyAlignment="1">
      <alignment/>
      <protection/>
    </xf>
    <xf numFmtId="208" fontId="8" fillId="0" borderId="0" xfId="67" applyNumberFormat="1" applyFont="1" applyAlignment="1">
      <alignment/>
      <protection/>
    </xf>
    <xf numFmtId="0" fontId="10" fillId="0" borderId="0" xfId="67" applyFont="1" applyAlignment="1">
      <alignment/>
      <protection/>
    </xf>
    <xf numFmtId="1" fontId="7" fillId="0" borderId="14" xfId="67" applyNumberFormat="1" applyFont="1" applyBorder="1" applyAlignment="1">
      <alignment horizontal="center" vertical="center"/>
      <protection/>
    </xf>
    <xf numFmtId="0" fontId="7" fillId="0" borderId="14" xfId="67" applyFont="1" applyBorder="1" applyAlignment="1">
      <alignment vertical="center"/>
      <protection/>
    </xf>
    <xf numFmtId="49" fontId="7" fillId="0" borderId="13" xfId="42" applyNumberFormat="1" applyFont="1" applyBorder="1" applyAlignment="1">
      <alignment horizontal="right" vertical="center"/>
    </xf>
    <xf numFmtId="208" fontId="7" fillId="0" borderId="18" xfId="42" applyNumberFormat="1" applyFont="1" applyBorder="1" applyAlignment="1">
      <alignment horizontal="right" vertical="center"/>
    </xf>
    <xf numFmtId="208" fontId="7" fillId="0" borderId="18" xfId="42" applyNumberFormat="1" applyFont="1" applyBorder="1" applyAlignment="1">
      <alignment vertical="center"/>
    </xf>
    <xf numFmtId="208" fontId="7" fillId="0" borderId="13" xfId="42" applyNumberFormat="1" applyFont="1" applyBorder="1" applyAlignment="1">
      <alignment horizontal="right" vertical="center"/>
    </xf>
    <xf numFmtId="0" fontId="7" fillId="0" borderId="18" xfId="67" applyFont="1" applyBorder="1" applyAlignment="1">
      <alignment vertical="center"/>
      <protection/>
    </xf>
    <xf numFmtId="208" fontId="7" fillId="0" borderId="13" xfId="42" applyNumberFormat="1" applyFont="1" applyBorder="1" applyAlignment="1">
      <alignment vertical="center"/>
    </xf>
    <xf numFmtId="208" fontId="7" fillId="0" borderId="13" xfId="67" applyNumberFormat="1" applyFont="1" applyBorder="1" applyAlignment="1">
      <alignment horizontal="right" vertical="center"/>
      <protection/>
    </xf>
    <xf numFmtId="0" fontId="8" fillId="0" borderId="19" xfId="67" applyFont="1" applyBorder="1" applyAlignment="1">
      <alignment horizontal="center" vertical="center"/>
      <protection/>
    </xf>
    <xf numFmtId="0" fontId="8" fillId="0" borderId="20" xfId="67" applyFont="1" applyBorder="1" applyAlignment="1">
      <alignment horizontal="left" vertical="center"/>
      <protection/>
    </xf>
    <xf numFmtId="208" fontId="8" fillId="0" borderId="19" xfId="42" applyNumberFormat="1" applyFont="1" applyBorder="1" applyAlignment="1">
      <alignment vertical="center"/>
    </xf>
    <xf numFmtId="208" fontId="8" fillId="0" borderId="20" xfId="42" applyNumberFormat="1" applyFont="1" applyBorder="1" applyAlignment="1">
      <alignment vertical="center"/>
    </xf>
    <xf numFmtId="0" fontId="14" fillId="0" borderId="0" xfId="67" applyFont="1" applyAlignment="1">
      <alignment/>
      <protection/>
    </xf>
    <xf numFmtId="0" fontId="15" fillId="0" borderId="0" xfId="67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8" fillId="33" borderId="0" xfId="66" applyFont="1" applyFill="1" applyBorder="1" applyAlignment="1">
      <alignment vertical="center"/>
      <protection/>
    </xf>
    <xf numFmtId="0" fontId="8" fillId="33" borderId="21" xfId="66" applyFont="1" applyFill="1" applyBorder="1" applyAlignment="1">
      <alignment horizontal="center"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0" xfId="66" applyFont="1" applyBorder="1" applyAlignment="1" applyProtection="1">
      <alignment horizontal="left" vertical="center"/>
      <protection/>
    </xf>
    <xf numFmtId="0" fontId="7" fillId="0" borderId="0" xfId="66" applyFont="1" applyAlignment="1">
      <alignment horizontal="center" vertical="center"/>
      <protection/>
    </xf>
    <xf numFmtId="0" fontId="9" fillId="0" borderId="0" xfId="66" applyFont="1" applyAlignme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10" fillId="33" borderId="0" xfId="66" applyFont="1" applyFill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8" fillId="33" borderId="0" xfId="66" applyFont="1" applyFill="1" applyBorder="1" applyAlignment="1">
      <alignment horizontal="center" vertical="center"/>
      <protection/>
    </xf>
    <xf numFmtId="0" fontId="7" fillId="0" borderId="0" xfId="66" applyFont="1" applyBorder="1" applyAlignment="1" applyProtection="1">
      <alignment horizontal="fill" vertical="center"/>
      <protection/>
    </xf>
    <xf numFmtId="0" fontId="7" fillId="0" borderId="0" xfId="66" applyFont="1" applyAlignment="1">
      <alignment vertical="center"/>
      <protection/>
    </xf>
    <xf numFmtId="2" fontId="7" fillId="0" borderId="0" xfId="66" applyNumberFormat="1" applyFont="1" applyBorder="1" applyAlignment="1">
      <alignment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10" fillId="33" borderId="10" xfId="66" applyFont="1" applyFill="1" applyBorder="1" applyAlignment="1" applyProtection="1">
      <alignment horizontal="center" vertical="center"/>
      <protection/>
    </xf>
    <xf numFmtId="0" fontId="10" fillId="33" borderId="11" xfId="66" applyFont="1" applyFill="1" applyBorder="1" applyAlignment="1" applyProtection="1">
      <alignment horizontal="center" vertical="center"/>
      <protection/>
    </xf>
    <xf numFmtId="0" fontId="16" fillId="0" borderId="0" xfId="66" applyFont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0" xfId="66" applyFont="1" applyFill="1" applyAlignment="1">
      <alignment horizontal="center" vertical="center"/>
      <protection/>
    </xf>
    <xf numFmtId="0" fontId="10" fillId="33" borderId="11" xfId="66" applyFont="1" applyFill="1" applyBorder="1" applyAlignment="1">
      <alignment horizontal="center" vertical="center"/>
      <protection/>
    </xf>
    <xf numFmtId="0" fontId="8" fillId="33" borderId="21" xfId="66" applyFont="1" applyFill="1" applyBorder="1" applyAlignment="1" applyProtection="1" quotePrefix="1">
      <alignment horizontal="center" vertical="center"/>
      <protection/>
    </xf>
    <xf numFmtId="205" fontId="8" fillId="33" borderId="21" xfId="66" applyNumberFormat="1" applyFont="1" applyFill="1" applyBorder="1" applyAlignment="1" applyProtection="1" quotePrefix="1">
      <alignment horizontal="right" vertical="center"/>
      <protection/>
    </xf>
    <xf numFmtId="205" fontId="8" fillId="33" borderId="21" xfId="66" applyNumberFormat="1" applyFont="1" applyFill="1" applyBorder="1" applyAlignment="1" applyProtection="1">
      <alignment horizontal="center" vertical="center"/>
      <protection/>
    </xf>
    <xf numFmtId="0" fontId="8" fillId="33" borderId="0" xfId="66" applyFont="1" applyFill="1" applyAlignment="1">
      <alignment horizontal="center" vertical="center"/>
      <protection/>
    </xf>
    <xf numFmtId="0" fontId="8" fillId="33" borderId="0" xfId="66" applyFont="1" applyFill="1" applyBorder="1" applyAlignment="1" applyProtection="1" quotePrefix="1">
      <alignment horizontal="center" vertical="center"/>
      <protection/>
    </xf>
    <xf numFmtId="205" fontId="8" fillId="33" borderId="0" xfId="66" applyNumberFormat="1" applyFont="1" applyFill="1" applyBorder="1" applyAlignment="1" applyProtection="1" quotePrefix="1">
      <alignment horizontal="right" vertical="center"/>
      <protection/>
    </xf>
    <xf numFmtId="209" fontId="8" fillId="33" borderId="0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Border="1" applyAlignment="1">
      <alignment horizontal="center"/>
      <protection/>
    </xf>
    <xf numFmtId="0" fontId="8" fillId="0" borderId="0" xfId="66" applyFont="1" applyAlignment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10" fillId="0" borderId="10" xfId="66" applyFont="1" applyBorder="1" applyAlignment="1" applyProtection="1">
      <alignment horizontal="centerContinuous" vertical="center"/>
      <protection/>
    </xf>
    <xf numFmtId="0" fontId="10" fillId="0" borderId="0" xfId="66" applyFont="1" applyBorder="1" applyAlignment="1">
      <alignment vertical="center"/>
      <protection/>
    </xf>
    <xf numFmtId="0" fontId="10" fillId="33" borderId="0" xfId="66" applyFont="1" applyFill="1" applyBorder="1" applyAlignment="1" applyProtection="1">
      <alignment horizontal="center" vertical="center"/>
      <protection/>
    </xf>
    <xf numFmtId="2" fontId="8" fillId="33" borderId="0" xfId="66" applyNumberFormat="1" applyFont="1" applyFill="1" applyBorder="1" applyAlignment="1">
      <alignment vertical="center"/>
      <protection/>
    </xf>
    <xf numFmtId="4" fontId="8" fillId="33" borderId="0" xfId="66" applyNumberFormat="1" applyFont="1" applyFill="1" applyBorder="1" applyAlignment="1">
      <alignment vertical="center"/>
      <protection/>
    </xf>
    <xf numFmtId="43" fontId="10" fillId="33" borderId="0" xfId="42" applyFont="1" applyFill="1" applyBorder="1" applyAlignment="1">
      <alignment vertical="center"/>
    </xf>
    <xf numFmtId="2" fontId="10" fillId="33" borderId="0" xfId="42" applyNumberFormat="1" applyFont="1" applyFill="1" applyBorder="1" applyAlignment="1">
      <alignment vertical="center"/>
    </xf>
    <xf numFmtId="0" fontId="21" fillId="0" borderId="11" xfId="67" applyFont="1" applyBorder="1" applyAlignment="1">
      <alignment vertical="center"/>
      <protection/>
    </xf>
    <xf numFmtId="0" fontId="21" fillId="0" borderId="21" xfId="67" applyFont="1" applyBorder="1" applyAlignment="1">
      <alignment horizontal="center" vertical="center"/>
      <protection/>
    </xf>
    <xf numFmtId="208" fontId="21" fillId="0" borderId="21" xfId="67" applyNumberFormat="1" applyFont="1" applyBorder="1" applyAlignment="1">
      <alignment vertical="center"/>
      <protection/>
    </xf>
    <xf numFmtId="0" fontId="21" fillId="0" borderId="21" xfId="67" applyFont="1" applyBorder="1" applyAlignment="1">
      <alignment vertical="center"/>
      <protection/>
    </xf>
    <xf numFmtId="0" fontId="21" fillId="0" borderId="0" xfId="67" applyFont="1" applyAlignment="1">
      <alignment vertical="center"/>
      <protection/>
    </xf>
    <xf numFmtId="0" fontId="20" fillId="0" borderId="10" xfId="67" applyFont="1" applyBorder="1" applyAlignment="1">
      <alignment horizontal="center" vertical="center"/>
      <protection/>
    </xf>
    <xf numFmtId="0" fontId="20" fillId="0" borderId="10" xfId="67" applyFont="1" applyBorder="1" applyAlignment="1">
      <alignment vertical="center"/>
      <protection/>
    </xf>
    <xf numFmtId="208" fontId="20" fillId="0" borderId="10" xfId="42" applyNumberFormat="1" applyFont="1" applyBorder="1" applyAlignment="1">
      <alignment vertical="center"/>
    </xf>
    <xf numFmtId="208" fontId="20" fillId="0" borderId="0" xfId="42" applyNumberFormat="1" applyFont="1" applyBorder="1" applyAlignment="1">
      <alignment vertical="center"/>
    </xf>
    <xf numFmtId="208" fontId="20" fillId="0" borderId="0" xfId="42" applyNumberFormat="1" applyFont="1" applyBorder="1" applyAlignment="1">
      <alignment horizontal="right" vertical="center"/>
    </xf>
    <xf numFmtId="0" fontId="20" fillId="0" borderId="0" xfId="67" applyFont="1" applyAlignment="1">
      <alignment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vertical="center"/>
      <protection/>
    </xf>
    <xf numFmtId="0" fontId="20" fillId="0" borderId="11" xfId="67" applyFont="1" applyBorder="1" applyAlignment="1">
      <alignment horizontal="center" vertical="center"/>
      <protection/>
    </xf>
    <xf numFmtId="0" fontId="20" fillId="0" borderId="11" xfId="67" applyFont="1" applyBorder="1" applyAlignment="1">
      <alignment vertical="center"/>
      <protection/>
    </xf>
    <xf numFmtId="208" fontId="20" fillId="0" borderId="11" xfId="42" applyNumberFormat="1" applyFont="1" applyBorder="1" applyAlignment="1">
      <alignment vertical="center"/>
    </xf>
    <xf numFmtId="0" fontId="20" fillId="0" borderId="0" xfId="66" applyFont="1" applyBorder="1" applyAlignment="1">
      <alignment vertical="center"/>
      <protection/>
    </xf>
    <xf numFmtId="0" fontId="21" fillId="0" borderId="21" xfId="6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208" fontId="20" fillId="0" borderId="11" xfId="42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37" fontId="7" fillId="0" borderId="13" xfId="66" applyNumberFormat="1" applyFont="1" applyBorder="1" applyAlignment="1" applyProtection="1">
      <alignment horizontal="right" vertical="center"/>
      <protection/>
    </xf>
    <xf numFmtId="37" fontId="7" fillId="0" borderId="15" xfId="66" applyNumberFormat="1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9" fontId="7" fillId="0" borderId="0" xfId="66" applyNumberFormat="1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9" fontId="7" fillId="0" borderId="17" xfId="66" applyNumberFormat="1" applyFont="1" applyBorder="1" applyAlignment="1" applyProtection="1">
      <alignment horizontal="right" vertical="center"/>
      <protection/>
    </xf>
    <xf numFmtId="39" fontId="7" fillId="0" borderId="13" xfId="66" applyNumberFormat="1" applyFont="1" applyBorder="1" applyAlignment="1" applyProtection="1">
      <alignment horizontal="right" vertical="center"/>
      <protection/>
    </xf>
    <xf numFmtId="39" fontId="7" fillId="0" borderId="15" xfId="66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3" fontId="8" fillId="0" borderId="0" xfId="42" applyFont="1" applyAlignment="1">
      <alignment vertical="center"/>
    </xf>
    <xf numFmtId="208" fontId="7" fillId="0" borderId="0" xfId="67" applyNumberFormat="1" applyFont="1" applyAlignment="1">
      <alignment/>
      <protection/>
    </xf>
    <xf numFmtId="208" fontId="11" fillId="0" borderId="0" xfId="67" applyNumberFormat="1" applyFont="1" applyAlignment="1">
      <alignment/>
      <protection/>
    </xf>
    <xf numFmtId="208" fontId="8" fillId="0" borderId="13" xfId="42" applyNumberFormat="1" applyFont="1" applyBorder="1" applyAlignment="1">
      <alignment/>
    </xf>
    <xf numFmtId="208" fontId="7" fillId="0" borderId="13" xfId="42" applyNumberFormat="1" applyFont="1" applyBorder="1" applyAlignment="1">
      <alignment horizontal="right"/>
    </xf>
    <xf numFmtId="208" fontId="7" fillId="0" borderId="0" xfId="42" applyNumberFormat="1" applyFont="1" applyBorder="1" applyAlignment="1">
      <alignment horizontal="right" vertical="center"/>
    </xf>
    <xf numFmtId="208" fontId="7" fillId="0" borderId="0" xfId="42" applyNumberFormat="1" applyFont="1" applyBorder="1" applyAlignment="1">
      <alignment vertical="center"/>
    </xf>
    <xf numFmtId="208" fontId="8" fillId="0" borderId="21" xfId="42" applyNumberFormat="1" applyFont="1" applyBorder="1" applyAlignment="1">
      <alignment vertical="center"/>
    </xf>
    <xf numFmtId="0" fontId="14" fillId="0" borderId="0" xfId="67" applyFont="1" applyBorder="1" applyAlignment="1">
      <alignment/>
      <protection/>
    </xf>
    <xf numFmtId="0" fontId="7" fillId="0" borderId="0" xfId="67" applyFont="1" applyBorder="1" applyAlignment="1">
      <alignment vertical="center"/>
      <protection/>
    </xf>
    <xf numFmtId="0" fontId="15" fillId="0" borderId="0" xfId="67" applyFont="1" applyBorder="1" applyAlignment="1">
      <alignment/>
      <protection/>
    </xf>
    <xf numFmtId="0" fontId="5" fillId="0" borderId="0" xfId="67" applyFont="1" applyBorder="1" applyAlignment="1">
      <alignment/>
      <protection/>
    </xf>
    <xf numFmtId="208" fontId="7" fillId="0" borderId="0" xfId="67" applyNumberFormat="1" applyFont="1" applyBorder="1" applyAlignment="1">
      <alignment/>
      <protection/>
    </xf>
    <xf numFmtId="208" fontId="7" fillId="0" borderId="0" xfId="42" applyNumberFormat="1" applyFont="1" applyBorder="1" applyAlignment="1">
      <alignment/>
    </xf>
    <xf numFmtId="39" fontId="7" fillId="0" borderId="22" xfId="66" applyNumberFormat="1" applyFont="1" applyBorder="1" applyAlignment="1" applyProtection="1">
      <alignment horizontal="center" vertical="center"/>
      <protection/>
    </xf>
    <xf numFmtId="208" fontId="21" fillId="0" borderId="21" xfId="42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07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7" fontId="7" fillId="0" borderId="0" xfId="42" applyNumberFormat="1" applyFont="1" applyBorder="1" applyAlignment="1">
      <alignment horizontal="center"/>
    </xf>
    <xf numFmtId="21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208" fontId="12" fillId="0" borderId="14" xfId="42" applyNumberFormat="1" applyFont="1" applyBorder="1" applyAlignment="1">
      <alignment horizontal="right"/>
    </xf>
    <xf numFmtId="208" fontId="8" fillId="0" borderId="14" xfId="42" applyNumberFormat="1" applyFont="1" applyBorder="1" applyAlignment="1">
      <alignment horizontal="right"/>
    </xf>
    <xf numFmtId="208" fontId="8" fillId="0" borderId="12" xfId="42" applyNumberFormat="1" applyFont="1" applyBorder="1" applyAlignment="1">
      <alignment horizontal="right"/>
    </xf>
    <xf numFmtId="208" fontId="8" fillId="0" borderId="16" xfId="42" applyNumberFormat="1" applyFont="1" applyBorder="1" applyAlignment="1">
      <alignment horizontal="right"/>
    </xf>
    <xf numFmtId="1" fontId="8" fillId="0" borderId="20" xfId="66" applyNumberFormat="1" applyFont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70" applyFont="1" applyAlignment="1">
      <alignment horizontal="center"/>
      <protection/>
    </xf>
    <xf numFmtId="0" fontId="10" fillId="0" borderId="0" xfId="70" applyFont="1" applyAlignment="1">
      <alignment/>
      <protection/>
    </xf>
    <xf numFmtId="0" fontId="3" fillId="0" borderId="0" xfId="70" applyAlignment="1">
      <alignment/>
      <protection/>
    </xf>
    <xf numFmtId="0" fontId="16" fillId="0" borderId="0" xfId="70" applyFont="1" applyBorder="1" applyAlignment="1" applyProtection="1">
      <alignment vertical="center"/>
      <protection/>
    </xf>
    <xf numFmtId="0" fontId="16" fillId="0" borderId="0" xfId="70" applyFont="1" applyBorder="1" applyAlignment="1">
      <alignment vertical="center"/>
      <protection/>
    </xf>
    <xf numFmtId="0" fontId="16" fillId="0" borderId="0" xfId="70" applyFont="1" applyBorder="1" applyAlignment="1">
      <alignment horizontal="centerContinuous" vertical="center"/>
      <protection/>
    </xf>
    <xf numFmtId="0" fontId="19" fillId="0" borderId="0" xfId="70" applyFont="1" applyAlignment="1">
      <alignment/>
      <protection/>
    </xf>
    <xf numFmtId="0" fontId="19" fillId="0" borderId="0" xfId="70" applyFont="1" applyAlignment="1">
      <alignment vertical="top"/>
      <protection/>
    </xf>
    <xf numFmtId="0" fontId="19" fillId="0" borderId="15" xfId="70" applyFont="1" applyBorder="1" applyAlignment="1">
      <alignment vertical="center"/>
      <protection/>
    </xf>
    <xf numFmtId="0" fontId="19" fillId="0" borderId="22" xfId="70" applyFont="1" applyBorder="1" applyAlignment="1">
      <alignment vertical="center"/>
      <protection/>
    </xf>
    <xf numFmtId="0" fontId="19" fillId="0" borderId="0" xfId="70" applyFont="1" applyAlignment="1">
      <alignment vertical="center"/>
      <protection/>
    </xf>
    <xf numFmtId="0" fontId="3" fillId="0" borderId="17" xfId="70" applyBorder="1" applyAlignment="1">
      <alignment/>
      <protection/>
    </xf>
    <xf numFmtId="0" fontId="10" fillId="33" borderId="23" xfId="70" applyFont="1" applyFill="1" applyBorder="1" applyAlignment="1" applyProtection="1">
      <alignment horizontal="center" vertical="center"/>
      <protection/>
    </xf>
    <xf numFmtId="0" fontId="10" fillId="33" borderId="0" xfId="70" applyFont="1" applyFill="1" applyBorder="1" applyAlignment="1" applyProtection="1">
      <alignment horizontal="right" vertical="center"/>
      <protection/>
    </xf>
    <xf numFmtId="0" fontId="10" fillId="33" borderId="13" xfId="70" applyFont="1" applyFill="1" applyBorder="1" applyAlignment="1" applyProtection="1">
      <alignment horizontal="right" vertical="center"/>
      <protection/>
    </xf>
    <xf numFmtId="0" fontId="10" fillId="33" borderId="18" xfId="70" applyFont="1" applyFill="1" applyBorder="1" applyAlignment="1" applyProtection="1">
      <alignment horizontal="right" vertical="center"/>
      <protection/>
    </xf>
    <xf numFmtId="0" fontId="10" fillId="33" borderId="13" xfId="70" applyFont="1" applyFill="1" applyBorder="1" applyAlignment="1" applyProtection="1">
      <alignment horizontal="center" vertical="center"/>
      <protection/>
    </xf>
    <xf numFmtId="0" fontId="10" fillId="33" borderId="18" xfId="70" applyFont="1" applyFill="1" applyBorder="1" applyAlignment="1" applyProtection="1">
      <alignment horizontal="center" vertical="center"/>
      <protection/>
    </xf>
    <xf numFmtId="0" fontId="10" fillId="33" borderId="0" xfId="70" applyFont="1" applyFill="1" applyBorder="1" applyAlignment="1">
      <alignment horizontal="right" vertical="center"/>
      <protection/>
    </xf>
    <xf numFmtId="0" fontId="3" fillId="0" borderId="18" xfId="70" applyBorder="1" applyAlignment="1">
      <alignment/>
      <protection/>
    </xf>
    <xf numFmtId="204" fontId="29" fillId="0" borderId="13" xfId="70" applyNumberFormat="1" applyFont="1" applyBorder="1" applyAlignment="1">
      <alignment vertical="center"/>
      <protection/>
    </xf>
    <xf numFmtId="204" fontId="11" fillId="0" borderId="13" xfId="70" applyNumberFormat="1" applyFont="1" applyBorder="1" applyAlignment="1" applyProtection="1">
      <alignment horizontal="right" vertical="center"/>
      <protection/>
    </xf>
    <xf numFmtId="204" fontId="11" fillId="0" borderId="0" xfId="70" applyNumberFormat="1" applyFont="1" applyBorder="1" applyAlignment="1" applyProtection="1">
      <alignment horizontal="right" vertical="center"/>
      <protection/>
    </xf>
    <xf numFmtId="204" fontId="11" fillId="0" borderId="18" xfId="70" applyNumberFormat="1" applyFont="1" applyBorder="1" applyAlignment="1" applyProtection="1">
      <alignment horizontal="right" vertical="center"/>
      <protection/>
    </xf>
    <xf numFmtId="194" fontId="11" fillId="0" borderId="0" xfId="70" applyNumberFormat="1" applyFont="1" applyBorder="1" applyAlignment="1" applyProtection="1">
      <alignment horizontal="right" vertical="center"/>
      <protection/>
    </xf>
    <xf numFmtId="204" fontId="11" fillId="0" borderId="13" xfId="70" applyNumberFormat="1" applyFont="1" applyBorder="1" applyAlignment="1">
      <alignment vertical="center"/>
      <protection/>
    </xf>
    <xf numFmtId="204" fontId="11" fillId="0" borderId="0" xfId="70" applyNumberFormat="1" applyFont="1" applyBorder="1" applyAlignment="1">
      <alignment horizontal="right" vertical="center"/>
      <protection/>
    </xf>
    <xf numFmtId="204" fontId="11" fillId="0" borderId="18" xfId="70" applyNumberFormat="1" applyFont="1" applyBorder="1" applyAlignment="1">
      <alignment vertical="center"/>
      <protection/>
    </xf>
    <xf numFmtId="204" fontId="11" fillId="0" borderId="18" xfId="70" applyNumberFormat="1" applyFont="1" applyBorder="1" applyAlignment="1">
      <alignment horizontal="right" vertical="center"/>
      <protection/>
    </xf>
    <xf numFmtId="204" fontId="11" fillId="0" borderId="13" xfId="70" applyNumberFormat="1" applyFont="1" applyBorder="1" applyAlignment="1" applyProtection="1" quotePrefix="1">
      <alignment horizontal="right" vertical="center"/>
      <protection/>
    </xf>
    <xf numFmtId="204" fontId="11" fillId="0" borderId="18" xfId="70" applyNumberFormat="1" applyFont="1" applyBorder="1" applyAlignment="1" applyProtection="1" quotePrefix="1">
      <alignment horizontal="right" vertical="center"/>
      <protection/>
    </xf>
    <xf numFmtId="204" fontId="11" fillId="0" borderId="18" xfId="70" applyNumberFormat="1" applyFont="1" applyFill="1" applyBorder="1" applyAlignment="1" applyProtection="1">
      <alignment horizontal="right" vertical="center"/>
      <protection/>
    </xf>
    <xf numFmtId="204" fontId="11" fillId="33" borderId="13" xfId="70" applyNumberFormat="1" applyFont="1" applyFill="1" applyBorder="1" applyAlignment="1" applyProtection="1">
      <alignment horizontal="right" vertical="center"/>
      <protection/>
    </xf>
    <xf numFmtId="204" fontId="11" fillId="33" borderId="0" xfId="70" applyNumberFormat="1" applyFont="1" applyFill="1" applyBorder="1" applyAlignment="1" applyProtection="1">
      <alignment horizontal="right" vertical="center"/>
      <protection/>
    </xf>
    <xf numFmtId="204" fontId="11" fillId="33" borderId="18" xfId="70" applyNumberFormat="1" applyFont="1" applyFill="1" applyBorder="1" applyAlignment="1" applyProtection="1">
      <alignment horizontal="right" vertical="center"/>
      <protection/>
    </xf>
    <xf numFmtId="204" fontId="11" fillId="0" borderId="13" xfId="70" applyNumberFormat="1" applyFont="1" applyFill="1" applyBorder="1" applyAlignment="1" applyProtection="1">
      <alignment horizontal="right" vertical="center"/>
      <protection/>
    </xf>
    <xf numFmtId="0" fontId="7" fillId="0" borderId="0" xfId="70" applyFont="1" applyAlignment="1">
      <alignment vertical="top"/>
      <protection/>
    </xf>
    <xf numFmtId="0" fontId="3" fillId="0" borderId="0" xfId="70" applyAlignment="1">
      <alignment vertical="top"/>
      <protection/>
    </xf>
    <xf numFmtId="0" fontId="7" fillId="0" borderId="0" xfId="70" applyFont="1" applyAlignment="1">
      <alignment vertical="center"/>
      <protection/>
    </xf>
    <xf numFmtId="0" fontId="10" fillId="0" borderId="0" xfId="69" applyFont="1">
      <alignment/>
      <protection/>
    </xf>
    <xf numFmtId="0" fontId="7" fillId="0" borderId="0" xfId="69" applyFont="1" applyAlignment="1">
      <alignment horizontal="center"/>
      <protection/>
    </xf>
    <xf numFmtId="0" fontId="7" fillId="0" borderId="0" xfId="69" applyFont="1">
      <alignment/>
      <protection/>
    </xf>
    <xf numFmtId="3" fontId="7" fillId="0" borderId="0" xfId="69" applyNumberFormat="1" applyFont="1" applyAlignment="1">
      <alignment horizontal="center"/>
      <protection/>
    </xf>
    <xf numFmtId="0" fontId="8" fillId="0" borderId="0" xfId="69" applyFont="1" applyAlignment="1">
      <alignment horizontal="center"/>
      <protection/>
    </xf>
    <xf numFmtId="0" fontId="8" fillId="0" borderId="15" xfId="69" applyFont="1" applyBorder="1" applyAlignment="1">
      <alignment horizontal="right" vertical="center"/>
      <protection/>
    </xf>
    <xf numFmtId="0" fontId="8" fillId="0" borderId="11" xfId="69" applyFont="1" applyBorder="1" applyAlignment="1">
      <alignment horizontal="left" vertical="center"/>
      <protection/>
    </xf>
    <xf numFmtId="0" fontId="7" fillId="0" borderId="14" xfId="69" applyFont="1" applyBorder="1" applyAlignment="1">
      <alignment horizontal="center"/>
      <protection/>
    </xf>
    <xf numFmtId="0" fontId="7" fillId="0" borderId="13" xfId="69" applyFont="1" applyBorder="1" applyAlignment="1">
      <alignment horizontal="center"/>
      <protection/>
    </xf>
    <xf numFmtId="0" fontId="7" fillId="0" borderId="18" xfId="69" applyFont="1" applyBorder="1">
      <alignment/>
      <protection/>
    </xf>
    <xf numFmtId="0" fontId="7" fillId="0" borderId="0" xfId="69" applyFont="1" applyBorder="1">
      <alignment/>
      <protection/>
    </xf>
    <xf numFmtId="49" fontId="7" fillId="0" borderId="13" xfId="69" applyNumberFormat="1" applyFont="1" applyBorder="1" applyAlignment="1">
      <alignment horizontal="right"/>
      <protection/>
    </xf>
    <xf numFmtId="0" fontId="7" fillId="0" borderId="0" xfId="69" applyFont="1" applyBorder="1" applyAlignment="1">
      <alignment horizontal="center"/>
      <protection/>
    </xf>
    <xf numFmtId="49" fontId="7" fillId="0" borderId="18" xfId="69" applyNumberFormat="1" applyFont="1" applyBorder="1" applyAlignment="1">
      <alignment horizontal="left"/>
      <protection/>
    </xf>
    <xf numFmtId="0" fontId="31" fillId="0" borderId="13" xfId="69" applyFont="1" applyBorder="1" applyAlignment="1">
      <alignment horizontal="center"/>
      <protection/>
    </xf>
    <xf numFmtId="0" fontId="7" fillId="0" borderId="13" xfId="69" applyFont="1" applyBorder="1">
      <alignment/>
      <protection/>
    </xf>
    <xf numFmtId="0" fontId="7" fillId="0" borderId="15" xfId="69" applyFont="1" applyBorder="1" applyAlignment="1">
      <alignment horizontal="center"/>
      <protection/>
    </xf>
    <xf numFmtId="0" fontId="7" fillId="0" borderId="11" xfId="69" applyFont="1" applyBorder="1">
      <alignment/>
      <protection/>
    </xf>
    <xf numFmtId="0" fontId="7" fillId="0" borderId="15" xfId="69" applyFont="1" applyBorder="1">
      <alignment/>
      <protection/>
    </xf>
    <xf numFmtId="0" fontId="8" fillId="0" borderId="11" xfId="69" applyFont="1" applyBorder="1">
      <alignment/>
      <protection/>
    </xf>
    <xf numFmtId="49" fontId="7" fillId="0" borderId="15" xfId="69" applyNumberFormat="1" applyFont="1" applyBorder="1" applyAlignment="1">
      <alignment horizontal="right"/>
      <protection/>
    </xf>
    <xf numFmtId="0" fontId="7" fillId="0" borderId="11" xfId="69" applyFont="1" applyBorder="1" applyAlignment="1">
      <alignment horizontal="center"/>
      <protection/>
    </xf>
    <xf numFmtId="0" fontId="7" fillId="0" borderId="11" xfId="69" applyFont="1" applyBorder="1" applyAlignment="1">
      <alignment horizontal="left"/>
      <protection/>
    </xf>
    <xf numFmtId="3" fontId="8" fillId="0" borderId="15" xfId="69" applyNumberFormat="1" applyFont="1" applyBorder="1" applyAlignment="1">
      <alignment horizontal="right"/>
      <protection/>
    </xf>
    <xf numFmtId="0" fontId="8" fillId="0" borderId="0" xfId="69" applyFont="1" applyBorder="1">
      <alignment/>
      <protection/>
    </xf>
    <xf numFmtId="49" fontId="7" fillId="0" borderId="0" xfId="69" applyNumberFormat="1" applyFont="1" applyBorder="1" applyAlignment="1">
      <alignment horizontal="right"/>
      <protection/>
    </xf>
    <xf numFmtId="0" fontId="7" fillId="0" borderId="0" xfId="69" applyFont="1" applyBorder="1" applyAlignment="1">
      <alignment horizontal="left"/>
      <protection/>
    </xf>
    <xf numFmtId="3" fontId="8" fillId="0" borderId="0" xfId="69" applyNumberFormat="1" applyFont="1" applyBorder="1" applyAlignment="1">
      <alignment horizontal="right"/>
      <protection/>
    </xf>
    <xf numFmtId="208" fontId="12" fillId="0" borderId="12" xfId="42" applyNumberFormat="1" applyFont="1" applyBorder="1" applyAlignment="1">
      <alignment horizontal="right"/>
    </xf>
    <xf numFmtId="0" fontId="6" fillId="0" borderId="12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209" fontId="7" fillId="0" borderId="11" xfId="0" applyNumberFormat="1" applyFont="1" applyBorder="1" applyAlignment="1">
      <alignment horizontal="center"/>
    </xf>
    <xf numFmtId="209" fontId="7" fillId="0" borderId="11" xfId="42" applyNumberFormat="1" applyFont="1" applyBorder="1" applyAlignment="1">
      <alignment horizontal="center"/>
    </xf>
    <xf numFmtId="209" fontId="7" fillId="0" borderId="0" xfId="0" applyNumberFormat="1" applyFont="1" applyBorder="1" applyAlignment="1">
      <alignment horizontal="center"/>
    </xf>
    <xf numFmtId="209" fontId="7" fillId="0" borderId="0" xfId="42" applyNumberFormat="1" applyFont="1" applyBorder="1" applyAlignment="1">
      <alignment horizontal="center"/>
    </xf>
    <xf numFmtId="209" fontId="8" fillId="0" borderId="0" xfId="0" applyNumberFormat="1" applyFont="1" applyFill="1" applyBorder="1" applyAlignment="1">
      <alignment horizontal="center"/>
    </xf>
    <xf numFmtId="209" fontId="8" fillId="0" borderId="0" xfId="42" applyNumberFormat="1" applyFont="1" applyFill="1" applyBorder="1" applyAlignment="1">
      <alignment horizontal="center"/>
    </xf>
    <xf numFmtId="209" fontId="1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66" applyFont="1" applyBorder="1" applyAlignment="1">
      <alignment horizontal="left"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39" fontId="7" fillId="0" borderId="13" xfId="66" applyNumberFormat="1" applyFont="1" applyFill="1" applyBorder="1" applyAlignment="1" applyProtection="1">
      <alignment horizontal="right" vertical="center"/>
      <protection/>
    </xf>
    <xf numFmtId="39" fontId="7" fillId="0" borderId="0" xfId="66" applyNumberFormat="1" applyFont="1" applyFill="1" applyBorder="1" applyAlignment="1" applyProtection="1">
      <alignment horizontal="center" vertical="center"/>
      <protection/>
    </xf>
    <xf numFmtId="37" fontId="7" fillId="0" borderId="13" xfId="66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11" fillId="0" borderId="18" xfId="67" applyNumberFormat="1" applyFont="1" applyBorder="1" applyAlignment="1">
      <alignment horizontal="left" vertical="center"/>
      <protection/>
    </xf>
    <xf numFmtId="4" fontId="11" fillId="0" borderId="13" xfId="70" applyNumberFormat="1" applyFont="1" applyBorder="1" applyAlignment="1">
      <alignment vertical="center"/>
      <protection/>
    </xf>
    <xf numFmtId="0" fontId="30" fillId="0" borderId="18" xfId="70" applyFont="1" applyBorder="1" applyAlignment="1">
      <alignment vertical="center"/>
      <protection/>
    </xf>
    <xf numFmtId="0" fontId="30" fillId="0" borderId="0" xfId="70" applyFont="1" applyAlignment="1">
      <alignment vertical="center"/>
      <protection/>
    </xf>
    <xf numFmtId="0" fontId="11" fillId="0" borderId="0" xfId="67" applyNumberFormat="1" applyFont="1" applyBorder="1" applyAlignment="1">
      <alignment horizontal="left" vertical="center"/>
      <protection/>
    </xf>
    <xf numFmtId="204" fontId="11" fillId="0" borderId="0" xfId="70" applyNumberFormat="1" applyFont="1" applyFill="1" applyBorder="1" applyAlignment="1" applyProtection="1">
      <alignment horizontal="right" vertical="center"/>
      <protection/>
    </xf>
    <xf numFmtId="204" fontId="12" fillId="0" borderId="19" xfId="70" applyNumberFormat="1" applyFont="1" applyBorder="1" applyAlignment="1" applyProtection="1">
      <alignment vertical="center"/>
      <protection/>
    </xf>
    <xf numFmtId="204" fontId="12" fillId="0" borderId="20" xfId="70" applyNumberFormat="1" applyFont="1" applyBorder="1" applyAlignment="1">
      <alignment horizontal="right" vertical="center"/>
      <protection/>
    </xf>
    <xf numFmtId="4" fontId="12" fillId="0" borderId="19" xfId="70" applyNumberFormat="1" applyFont="1" applyBorder="1" applyAlignment="1" applyProtection="1">
      <alignment vertical="center"/>
      <protection/>
    </xf>
    <xf numFmtId="204" fontId="12" fillId="0" borderId="20" xfId="42" applyNumberFormat="1" applyFont="1" applyBorder="1" applyAlignment="1">
      <alignment vertical="center"/>
    </xf>
    <xf numFmtId="204" fontId="12" fillId="0" borderId="19" xfId="70" applyNumberFormat="1" applyFont="1" applyBorder="1" applyAlignment="1">
      <alignment horizontal="right" vertical="center"/>
      <protection/>
    </xf>
    <xf numFmtId="204" fontId="12" fillId="0" borderId="20" xfId="70" applyNumberFormat="1" applyFont="1" applyBorder="1" applyAlignment="1">
      <alignment vertical="center"/>
      <protection/>
    </xf>
    <xf numFmtId="194" fontId="12" fillId="0" borderId="19" xfId="70" applyNumberFormat="1" applyFont="1" applyBorder="1" applyAlignment="1" applyProtection="1">
      <alignment horizontal="right" vertical="center"/>
      <protection/>
    </xf>
    <xf numFmtId="0" fontId="30" fillId="0" borderId="20" xfId="70" applyFont="1" applyBorder="1" applyAlignment="1">
      <alignment vertical="center"/>
      <protection/>
    </xf>
    <xf numFmtId="4" fontId="11" fillId="0" borderId="13" xfId="70" applyNumberFormat="1" applyFont="1" applyBorder="1" applyAlignment="1" applyProtection="1">
      <alignment horizontal="right" vertical="center"/>
      <protection/>
    </xf>
    <xf numFmtId="4" fontId="11" fillId="0" borderId="0" xfId="70" applyNumberFormat="1" applyFont="1" applyBorder="1" applyAlignment="1">
      <alignment vertical="center"/>
      <protection/>
    </xf>
    <xf numFmtId="0" fontId="7" fillId="0" borderId="0" xfId="66" applyFont="1">
      <alignment/>
      <protection/>
    </xf>
    <xf numFmtId="0" fontId="8" fillId="0" borderId="0" xfId="66" applyFont="1">
      <alignment/>
      <protection/>
    </xf>
    <xf numFmtId="0" fontId="8" fillId="0" borderId="0" xfId="66" applyFont="1" applyAlignment="1">
      <alignment/>
      <protection/>
    </xf>
    <xf numFmtId="0" fontId="8" fillId="0" borderId="0" xfId="66" applyFont="1" quotePrefix="1">
      <alignment/>
      <protection/>
    </xf>
    <xf numFmtId="0" fontId="8" fillId="0" borderId="0" xfId="66" applyFont="1" applyBorder="1" applyAlignment="1">
      <alignment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1" fillId="0" borderId="0" xfId="66" applyFont="1">
      <alignment/>
      <protection/>
    </xf>
    <xf numFmtId="0" fontId="11" fillId="0" borderId="0" xfId="66" applyFont="1" applyBorder="1" applyAlignment="1">
      <alignment vertical="top"/>
      <protection/>
    </xf>
    <xf numFmtId="0" fontId="11" fillId="0" borderId="0" xfId="66" applyFont="1" applyBorder="1" applyAlignment="1">
      <alignment horizontal="center" vertical="top"/>
      <protection/>
    </xf>
    <xf numFmtId="0" fontId="11" fillId="0" borderId="0" xfId="66" applyFont="1" applyBorder="1" applyAlignment="1">
      <alignment horizontal="center" vertical="center"/>
      <protection/>
    </xf>
    <xf numFmtId="49" fontId="7" fillId="0" borderId="17" xfId="42" applyNumberFormat="1" applyFont="1" applyBorder="1" applyAlignment="1">
      <alignment horizontal="right" vertical="center"/>
    </xf>
    <xf numFmtId="49" fontId="7" fillId="0" borderId="23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66" applyNumberFormat="1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66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3" fontId="8" fillId="0" borderId="19" xfId="42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9" xfId="42" applyNumberFormat="1" applyFont="1" applyFill="1" applyBorder="1" applyAlignment="1">
      <alignment horizontal="right" vertical="center"/>
    </xf>
    <xf numFmtId="3" fontId="8" fillId="0" borderId="20" xfId="42" applyNumberFormat="1" applyFont="1" applyFill="1" applyBorder="1" applyAlignment="1">
      <alignment horizontal="right" vertical="center"/>
    </xf>
    <xf numFmtId="3" fontId="8" fillId="0" borderId="21" xfId="42" applyNumberFormat="1" applyFont="1" applyFill="1" applyBorder="1" applyAlignment="1">
      <alignment horizontal="right" vertical="center"/>
    </xf>
    <xf numFmtId="1" fontId="8" fillId="0" borderId="0" xfId="66" applyNumberFormat="1" applyFont="1" applyBorder="1" applyAlignment="1" applyProtection="1">
      <alignment horizontal="left" vertical="center"/>
      <protection/>
    </xf>
    <xf numFmtId="3" fontId="8" fillId="0" borderId="0" xfId="42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0" fontId="11" fillId="0" borderId="0" xfId="66" applyFont="1" applyBorder="1">
      <alignment/>
      <protection/>
    </xf>
    <xf numFmtId="3" fontId="11" fillId="0" borderId="0" xfId="66" applyNumberFormat="1" applyFont="1" applyBorder="1" applyAlignment="1">
      <alignment horizontal="center" vertical="center"/>
      <protection/>
    </xf>
    <xf numFmtId="3" fontId="11" fillId="0" borderId="0" xfId="66" applyNumberFormat="1" applyFont="1" applyBorder="1" applyAlignment="1">
      <alignment horizontal="center" vertical="top"/>
      <protection/>
    </xf>
    <xf numFmtId="0" fontId="8" fillId="0" borderId="0" xfId="66" applyFont="1" applyAlignment="1">
      <alignment horizontal="center"/>
      <protection/>
    </xf>
    <xf numFmtId="0" fontId="8" fillId="0" borderId="0" xfId="66" applyFont="1" applyAlignment="1" quotePrefix="1">
      <alignment horizontal="center"/>
      <protection/>
    </xf>
    <xf numFmtId="209" fontId="8" fillId="0" borderId="12" xfId="0" applyNumberFormat="1" applyFont="1" applyFill="1" applyBorder="1" applyAlignment="1">
      <alignment horizontal="center" vertical="center"/>
    </xf>
    <xf numFmtId="209" fontId="17" fillId="0" borderId="16" xfId="0" applyNumberFormat="1" applyFont="1" applyFill="1" applyBorder="1" applyAlignment="1">
      <alignment horizontal="center" vertical="center"/>
    </xf>
    <xf numFmtId="209" fontId="8" fillId="0" borderId="16" xfId="0" applyNumberFormat="1" applyFont="1" applyFill="1" applyBorder="1" applyAlignment="1">
      <alignment horizontal="center" vertical="center"/>
    </xf>
    <xf numFmtId="209" fontId="7" fillId="0" borderId="10" xfId="0" applyNumberFormat="1" applyFont="1" applyBorder="1" applyAlignment="1">
      <alignment horizontal="center"/>
    </xf>
    <xf numFmtId="0" fontId="8" fillId="0" borderId="0" xfId="66" applyFont="1" applyBorder="1" applyAlignment="1">
      <alignment horizontal="left" vertical="center"/>
      <protection/>
    </xf>
    <xf numFmtId="49" fontId="8" fillId="0" borderId="0" xfId="66" applyNumberFormat="1" applyFont="1" applyBorder="1" applyAlignment="1">
      <alignment horizontal="center" vertical="center"/>
      <protection/>
    </xf>
    <xf numFmtId="0" fontId="8" fillId="0" borderId="0" xfId="66" applyFont="1" applyBorder="1">
      <alignment/>
      <protection/>
    </xf>
    <xf numFmtId="49" fontId="7" fillId="0" borderId="0" xfId="69" applyNumberFormat="1" applyFont="1" applyBorder="1" applyAlignment="1">
      <alignment horizontal="left"/>
      <protection/>
    </xf>
    <xf numFmtId="209" fontId="7" fillId="0" borderId="0" xfId="0" applyNumberFormat="1" applyFont="1" applyBorder="1" applyAlignment="1">
      <alignment horizontal="right"/>
    </xf>
    <xf numFmtId="209" fontId="7" fillId="0" borderId="0" xfId="42" applyNumberFormat="1" applyFont="1" applyBorder="1" applyAlignment="1">
      <alignment horizontal="right"/>
    </xf>
    <xf numFmtId="209" fontId="7" fillId="0" borderId="0" xfId="42" applyNumberFormat="1" applyFont="1" applyFill="1" applyBorder="1" applyAlignment="1">
      <alignment horizontal="right"/>
    </xf>
    <xf numFmtId="209" fontId="7" fillId="0" borderId="0" xfId="0" applyNumberFormat="1" applyFont="1" applyBorder="1" applyAlignment="1">
      <alignment horizontal="centerContinuous"/>
    </xf>
    <xf numFmtId="0" fontId="8" fillId="0" borderId="19" xfId="0" applyFont="1" applyBorder="1" applyAlignment="1">
      <alignment horizontal="left"/>
    </xf>
    <xf numFmtId="209" fontId="7" fillId="0" borderId="21" xfId="0" applyNumberFormat="1" applyFont="1" applyBorder="1" applyAlignment="1">
      <alignment horizontal="center"/>
    </xf>
    <xf numFmtId="209" fontId="7" fillId="0" borderId="21" xfId="0" applyNumberFormat="1" applyFont="1" applyBorder="1" applyAlignment="1">
      <alignment horizontal="right"/>
    </xf>
    <xf numFmtId="209" fontId="7" fillId="0" borderId="21" xfId="42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209" fontId="7" fillId="0" borderId="10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209" fontId="7" fillId="0" borderId="11" xfId="0" applyNumberFormat="1" applyFont="1" applyBorder="1" applyAlignment="1">
      <alignment horizontal="right"/>
    </xf>
    <xf numFmtId="209" fontId="7" fillId="0" borderId="11" xfId="42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209" fontId="7" fillId="0" borderId="10" xfId="42" applyNumberFormat="1" applyFont="1" applyFill="1" applyBorder="1" applyAlignment="1">
      <alignment horizontal="right"/>
    </xf>
    <xf numFmtId="209" fontId="7" fillId="0" borderId="11" xfId="42" applyNumberFormat="1" applyFont="1" applyFill="1" applyBorder="1" applyAlignment="1">
      <alignment horizontal="right"/>
    </xf>
    <xf numFmtId="209" fontId="7" fillId="0" borderId="10" xfId="0" applyNumberFormat="1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1" xfId="0" applyFont="1" applyBorder="1" applyAlignment="1">
      <alignment/>
    </xf>
    <xf numFmtId="209" fontId="7" fillId="0" borderId="11" xfId="0" applyNumberFormat="1" applyFont="1" applyBorder="1" applyAlignment="1">
      <alignment horizontal="centerContinuous"/>
    </xf>
    <xf numFmtId="209" fontId="7" fillId="0" borderId="21" xfId="0" applyNumberFormat="1" applyFont="1" applyBorder="1" applyAlignment="1">
      <alignment horizontal="centerContinuous"/>
    </xf>
    <xf numFmtId="209" fontId="7" fillId="0" borderId="2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9" fillId="0" borderId="0" xfId="66" applyNumberFormat="1" applyFont="1" applyBorder="1" applyAlignment="1">
      <alignment horizontal="left" vertical="center"/>
      <protection/>
    </xf>
    <xf numFmtId="4" fontId="8" fillId="0" borderId="0" xfId="0" applyNumberFormat="1" applyFont="1" applyFill="1" applyBorder="1" applyAlignment="1">
      <alignment horizontal="center"/>
    </xf>
    <xf numFmtId="210" fontId="7" fillId="0" borderId="20" xfId="0" applyNumberFormat="1" applyFont="1" applyBorder="1" applyAlignment="1">
      <alignment horizontal="center"/>
    </xf>
    <xf numFmtId="210" fontId="7" fillId="0" borderId="23" xfId="0" applyNumberFormat="1" applyFont="1" applyBorder="1" applyAlignment="1">
      <alignment horizontal="center"/>
    </xf>
    <xf numFmtId="210" fontId="7" fillId="0" borderId="22" xfId="0" applyNumberFormat="1" applyFont="1" applyBorder="1" applyAlignment="1">
      <alignment horizontal="center"/>
    </xf>
    <xf numFmtId="210" fontId="7" fillId="0" borderId="18" xfId="0" applyNumberFormat="1" applyFont="1" applyBorder="1" applyAlignment="1">
      <alignment horizontal="center"/>
    </xf>
    <xf numFmtId="210" fontId="7" fillId="0" borderId="20" xfId="0" applyNumberFormat="1" applyFont="1" applyFill="1" applyBorder="1" applyAlignment="1">
      <alignment horizontal="center"/>
    </xf>
    <xf numFmtId="210" fontId="9" fillId="0" borderId="0" xfId="66" applyNumberFormat="1" applyFont="1" applyBorder="1" applyAlignment="1">
      <alignment horizontal="left" vertical="center"/>
      <protection/>
    </xf>
    <xf numFmtId="210" fontId="8" fillId="0" borderId="0" xfId="0" applyNumberFormat="1" applyFont="1" applyFill="1" applyBorder="1" applyAlignment="1">
      <alignment horizontal="center"/>
    </xf>
    <xf numFmtId="210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right"/>
    </xf>
    <xf numFmtId="3" fontId="9" fillId="0" borderId="0" xfId="66" applyNumberFormat="1" applyFont="1" applyBorder="1" applyAlignment="1">
      <alignment horizontal="left" vertic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42" applyNumberFormat="1" applyFont="1" applyFill="1" applyBorder="1" applyAlignment="1">
      <alignment horizontal="center"/>
    </xf>
    <xf numFmtId="3" fontId="7" fillId="0" borderId="21" xfId="42" applyNumberFormat="1" applyFont="1" applyBorder="1" applyAlignment="1">
      <alignment horizontal="right"/>
    </xf>
    <xf numFmtId="3" fontId="7" fillId="0" borderId="10" xfId="42" applyNumberFormat="1" applyFont="1" applyBorder="1" applyAlignment="1">
      <alignment horizontal="right"/>
    </xf>
    <xf numFmtId="3" fontId="7" fillId="0" borderId="11" xfId="42" applyNumberFormat="1" applyFont="1" applyBorder="1" applyAlignment="1">
      <alignment horizontal="right"/>
    </xf>
    <xf numFmtId="3" fontId="7" fillId="0" borderId="0" xfId="42" applyNumberFormat="1" applyFont="1" applyBorder="1" applyAlignment="1">
      <alignment horizontal="right"/>
    </xf>
    <xf numFmtId="3" fontId="7" fillId="0" borderId="10" xfId="42" applyNumberFormat="1" applyFont="1" applyFill="1" applyBorder="1" applyAlignment="1">
      <alignment horizontal="right"/>
    </xf>
    <xf numFmtId="3" fontId="7" fillId="0" borderId="11" xfId="42" applyNumberFormat="1" applyFont="1" applyFill="1" applyBorder="1" applyAlignment="1">
      <alignment horizontal="right"/>
    </xf>
    <xf numFmtId="3" fontId="7" fillId="0" borderId="21" xfId="42" applyNumberFormat="1" applyFont="1" applyFill="1" applyBorder="1" applyAlignment="1">
      <alignment horizontal="right"/>
    </xf>
    <xf numFmtId="3" fontId="7" fillId="0" borderId="0" xfId="42" applyNumberFormat="1" applyFont="1" applyBorder="1" applyAlignment="1">
      <alignment horizontal="center"/>
    </xf>
    <xf numFmtId="3" fontId="7" fillId="0" borderId="0" xfId="42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209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209" fontId="7" fillId="0" borderId="11" xfId="0" applyNumberFormat="1" applyFont="1" applyFill="1" applyBorder="1" applyAlignment="1">
      <alignment horizontal="right"/>
    </xf>
    <xf numFmtId="209" fontId="7" fillId="0" borderId="11" xfId="0" applyNumberFormat="1" applyFont="1" applyFill="1" applyBorder="1" applyAlignment="1">
      <alignment horizontal="centerContinuous"/>
    </xf>
    <xf numFmtId="210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66" applyFont="1" applyBorder="1" applyAlignment="1">
      <alignment horizontal="center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3" xfId="66" applyFont="1" applyBorder="1" applyAlignment="1">
      <alignment vertical="center"/>
      <protection/>
    </xf>
    <xf numFmtId="0" fontId="7" fillId="0" borderId="0" xfId="66" applyFont="1" applyBorder="1">
      <alignment/>
      <protection/>
    </xf>
    <xf numFmtId="0" fontId="7" fillId="0" borderId="0" xfId="66" applyFont="1" applyBorder="1" applyAlignment="1">
      <alignment horizontal="center"/>
      <protection/>
    </xf>
    <xf numFmtId="0" fontId="11" fillId="0" borderId="0" xfId="66" applyFont="1" applyBorder="1" applyAlignment="1">
      <alignment horizontal="center"/>
      <protection/>
    </xf>
    <xf numFmtId="0" fontId="11" fillId="0" borderId="0" xfId="66" applyFont="1" applyFill="1" applyBorder="1" applyAlignment="1">
      <alignment vertical="center"/>
      <protection/>
    </xf>
    <xf numFmtId="209" fontId="11" fillId="0" borderId="0" xfId="66" applyNumberFormat="1" applyFont="1" applyBorder="1" applyAlignment="1">
      <alignment horizontal="center" vertical="center"/>
      <protection/>
    </xf>
    <xf numFmtId="209" fontId="12" fillId="0" borderId="0" xfId="66" applyNumberFormat="1" applyFont="1" applyBorder="1" applyAlignment="1">
      <alignment horizontal="center" vertical="center"/>
      <protection/>
    </xf>
    <xf numFmtId="3" fontId="12" fillId="0" borderId="0" xfId="66" applyNumberFormat="1" applyFont="1" applyBorder="1" applyAlignment="1">
      <alignment horizontal="center" vertical="center"/>
      <protection/>
    </xf>
    <xf numFmtId="3" fontId="12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39" fontId="7" fillId="0" borderId="18" xfId="66" applyNumberFormat="1" applyFont="1" applyFill="1" applyBorder="1" applyAlignment="1" applyProtection="1">
      <alignment horizontal="center" vertical="center"/>
      <protection/>
    </xf>
    <xf numFmtId="43" fontId="5" fillId="0" borderId="0" xfId="42" applyFont="1" applyAlignment="1">
      <alignment/>
    </xf>
    <xf numFmtId="43" fontId="20" fillId="0" borderId="10" xfId="42" applyFont="1" applyBorder="1" applyAlignment="1">
      <alignment vertical="center"/>
    </xf>
    <xf numFmtId="43" fontId="20" fillId="0" borderId="0" xfId="42" applyFont="1" applyBorder="1" applyAlignment="1">
      <alignment vertical="center"/>
    </xf>
    <xf numFmtId="43" fontId="20" fillId="0" borderId="11" xfId="42" applyFont="1" applyBorder="1" applyAlignment="1">
      <alignment vertical="center"/>
    </xf>
    <xf numFmtId="43" fontId="21" fillId="0" borderId="21" xfId="42" applyFont="1" applyBorder="1" applyAlignment="1">
      <alignment vertical="center"/>
    </xf>
    <xf numFmtId="43" fontId="20" fillId="0" borderId="0" xfId="42" applyFont="1" applyAlignment="1">
      <alignment vertical="center"/>
    </xf>
    <xf numFmtId="0" fontId="20" fillId="0" borderId="0" xfId="67" applyFont="1" applyFill="1" applyBorder="1" applyAlignment="1">
      <alignment horizontal="center" vertical="center"/>
      <protection/>
    </xf>
    <xf numFmtId="0" fontId="20" fillId="0" borderId="0" xfId="67" applyFont="1" applyFill="1" applyBorder="1" applyAlignment="1">
      <alignment vertical="center"/>
      <protection/>
    </xf>
    <xf numFmtId="208" fontId="20" fillId="0" borderId="0" xfId="42" applyNumberFormat="1" applyFont="1" applyFill="1" applyBorder="1" applyAlignment="1">
      <alignment vertical="center"/>
    </xf>
    <xf numFmtId="43" fontId="20" fillId="0" borderId="0" xfId="42" applyFont="1" applyFill="1" applyBorder="1" applyAlignment="1">
      <alignment vertical="center"/>
    </xf>
    <xf numFmtId="208" fontId="20" fillId="0" borderId="0" xfId="42" applyNumberFormat="1" applyFont="1" applyFill="1" applyBorder="1" applyAlignment="1">
      <alignment horizontal="right" vertical="center"/>
    </xf>
    <xf numFmtId="0" fontId="20" fillId="0" borderId="0" xfId="67" applyFont="1" applyFill="1" applyAlignment="1">
      <alignment vertical="center"/>
      <protection/>
    </xf>
    <xf numFmtId="0" fontId="7" fillId="0" borderId="18" xfId="69" applyFont="1" applyBorder="1" applyAlignment="1">
      <alignment horizontal="center"/>
      <protection/>
    </xf>
    <xf numFmtId="3" fontId="7" fillId="0" borderId="18" xfId="69" applyNumberFormat="1" applyFont="1" applyBorder="1" applyAlignment="1">
      <alignment horizontal="center"/>
      <protection/>
    </xf>
    <xf numFmtId="0" fontId="7" fillId="0" borderId="22" xfId="69" applyFont="1" applyBorder="1" applyAlignment="1">
      <alignment horizontal="center"/>
      <protection/>
    </xf>
    <xf numFmtId="0" fontId="8" fillId="0" borderId="21" xfId="0" applyFont="1" applyBorder="1" applyAlignment="1">
      <alignment horizontal="center" vertical="center"/>
    </xf>
    <xf numFmtId="3" fontId="8" fillId="0" borderId="24" xfId="69" applyNumberFormat="1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center"/>
      <protection/>
    </xf>
    <xf numFmtId="3" fontId="8" fillId="0" borderId="16" xfId="69" applyNumberFormat="1" applyFont="1" applyBorder="1" applyAlignment="1">
      <alignment horizontal="right"/>
      <protection/>
    </xf>
    <xf numFmtId="3" fontId="7" fillId="0" borderId="13" xfId="42" applyNumberFormat="1" applyFont="1" applyBorder="1" applyAlignment="1">
      <alignment horizontal="center"/>
    </xf>
    <xf numFmtId="3" fontId="7" fillId="0" borderId="14" xfId="42" applyNumberFormat="1" applyFont="1" applyBorder="1" applyAlignment="1">
      <alignment horizontal="center"/>
    </xf>
    <xf numFmtId="209" fontId="11" fillId="0" borderId="0" xfId="66" applyNumberFormat="1" applyFont="1" applyFill="1" applyBorder="1" applyAlignment="1">
      <alignment horizontal="center" vertical="center"/>
      <protection/>
    </xf>
    <xf numFmtId="0" fontId="16" fillId="0" borderId="0" xfId="66" applyFont="1" applyBorder="1" applyAlignment="1" applyProtection="1">
      <alignment horizontal="center" vertical="center"/>
      <protection/>
    </xf>
    <xf numFmtId="0" fontId="16" fillId="0" borderId="11" xfId="66" applyFont="1" applyBorder="1" applyAlignment="1" applyProtection="1">
      <alignment horizontal="center" vertical="center"/>
      <protection/>
    </xf>
    <xf numFmtId="43" fontId="16" fillId="0" borderId="11" xfId="42" applyFont="1" applyBorder="1" applyAlignment="1" applyProtection="1">
      <alignment horizontal="center" vertical="center"/>
      <protection/>
    </xf>
    <xf numFmtId="2" fontId="16" fillId="0" borderId="11" xfId="42" applyNumberFormat="1" applyFont="1" applyBorder="1" applyAlignment="1" applyProtection="1">
      <alignment horizontal="center" vertical="center"/>
      <protection/>
    </xf>
    <xf numFmtId="0" fontId="16" fillId="0" borderId="0" xfId="66" applyFont="1" applyBorder="1" applyAlignment="1">
      <alignment vertical="center"/>
      <protection/>
    </xf>
    <xf numFmtId="0" fontId="7" fillId="0" borderId="0" xfId="66" applyFont="1" applyBorder="1" applyAlignment="1" applyProtection="1">
      <alignment horizontal="left" vertical="center"/>
      <protection/>
    </xf>
    <xf numFmtId="43" fontId="7" fillId="33" borderId="0" xfId="66" applyNumberFormat="1" applyFont="1" applyFill="1" applyBorder="1" applyAlignment="1">
      <alignment vertical="center"/>
      <protection/>
    </xf>
    <xf numFmtId="0" fontId="7" fillId="0" borderId="0" xfId="66" applyFont="1" applyBorder="1" applyAlignment="1">
      <alignment horizontal="right" vertical="center"/>
      <protection/>
    </xf>
    <xf numFmtId="4" fontId="7" fillId="33" borderId="0" xfId="66" applyNumberFormat="1" applyFont="1" applyFill="1" applyBorder="1" applyAlignment="1">
      <alignment vertical="center"/>
      <protection/>
    </xf>
    <xf numFmtId="43" fontId="7" fillId="0" borderId="0" xfId="42" applyFont="1" applyBorder="1" applyAlignment="1">
      <alignment horizontal="right" vertical="center"/>
    </xf>
    <xf numFmtId="43" fontId="7" fillId="0" borderId="0" xfId="42" applyNumberFormat="1" applyFont="1" applyAlignment="1">
      <alignment vertical="center"/>
    </xf>
    <xf numFmtId="4" fontId="7" fillId="0" borderId="0" xfId="66" applyNumberFormat="1" applyFont="1" applyBorder="1" applyAlignment="1">
      <alignment horizontal="right" vertical="center"/>
      <protection/>
    </xf>
    <xf numFmtId="43" fontId="7" fillId="0" borderId="0" xfId="42" applyFont="1" applyBorder="1" applyAlignment="1">
      <alignment vertical="center"/>
    </xf>
    <xf numFmtId="2" fontId="7" fillId="0" borderId="0" xfId="42" applyNumberFormat="1" applyFont="1" applyBorder="1" applyAlignment="1">
      <alignment vertical="center"/>
    </xf>
    <xf numFmtId="0" fontId="8" fillId="33" borderId="21" xfId="66" applyFont="1" applyFill="1" applyBorder="1" applyAlignment="1" applyProtection="1">
      <alignment horizontal="left" vertical="center"/>
      <protection/>
    </xf>
    <xf numFmtId="43" fontId="8" fillId="33" borderId="21" xfId="66" applyNumberFormat="1" applyFont="1" applyFill="1" applyBorder="1" applyAlignment="1">
      <alignment vertical="center"/>
      <protection/>
    </xf>
    <xf numFmtId="0" fontId="8" fillId="33" borderId="21" xfId="66" applyFont="1" applyFill="1" applyBorder="1" applyAlignment="1">
      <alignment vertical="center"/>
      <protection/>
    </xf>
    <xf numFmtId="4" fontId="8" fillId="33" borderId="21" xfId="66" applyNumberFormat="1" applyFont="1" applyFill="1" applyBorder="1" applyAlignment="1">
      <alignment vertical="center"/>
      <protection/>
    </xf>
    <xf numFmtId="0" fontId="8" fillId="33" borderId="0" xfId="66" applyFont="1" applyFill="1" applyBorder="1" applyAlignment="1" applyProtection="1">
      <alignment horizontal="center" vertical="center"/>
      <protection/>
    </xf>
    <xf numFmtId="43" fontId="33" fillId="0" borderId="0" xfId="42" applyNumberFormat="1" applyFont="1" applyBorder="1" applyAlignment="1">
      <alignment vertical="center"/>
    </xf>
    <xf numFmtId="0" fontId="11" fillId="0" borderId="0" xfId="66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3" fontId="21" fillId="0" borderId="21" xfId="42" applyFont="1" applyFill="1" applyBorder="1" applyAlignment="1">
      <alignment vertical="center"/>
    </xf>
    <xf numFmtId="0" fontId="10" fillId="0" borderId="0" xfId="67" applyFont="1" applyBorder="1" applyAlignment="1">
      <alignment/>
      <protection/>
    </xf>
    <xf numFmtId="0" fontId="11" fillId="0" borderId="0" xfId="66" applyFont="1" applyBorder="1" applyAlignment="1">
      <alignment horizontal="left" vertical="center"/>
      <protection/>
    </xf>
    <xf numFmtId="0" fontId="7" fillId="0" borderId="11" xfId="66" applyFont="1" applyBorder="1" applyAlignment="1" applyProtection="1">
      <alignment horizontal="center" vertical="center"/>
      <protection/>
    </xf>
    <xf numFmtId="0" fontId="7" fillId="0" borderId="0" xfId="66" applyFont="1" applyBorder="1" applyAlignment="1" applyProtection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11" fillId="0" borderId="0" xfId="66" applyFont="1" applyBorder="1" applyAlignment="1" applyProtection="1">
      <alignment horizontal="center" vertical="center"/>
      <protection/>
    </xf>
    <xf numFmtId="205" fontId="7" fillId="0" borderId="0" xfId="66" applyNumberFormat="1" applyFont="1" applyBorder="1" applyAlignment="1" applyProtection="1">
      <alignment horizontal="right" vertical="center"/>
      <protection/>
    </xf>
    <xf numFmtId="205" fontId="7" fillId="0" borderId="0" xfId="66" applyNumberFormat="1" applyFont="1" applyBorder="1" applyAlignment="1" applyProtection="1">
      <alignment horizontal="center" vertical="center"/>
      <protection/>
    </xf>
    <xf numFmtId="209" fontId="7" fillId="0" borderId="0" xfId="66" applyNumberFormat="1" applyFont="1" applyBorder="1" applyAlignment="1" applyProtection="1">
      <alignment horizontal="right" vertical="center"/>
      <protection/>
    </xf>
    <xf numFmtId="209" fontId="7" fillId="0" borderId="0" xfId="66" applyNumberFormat="1" applyFont="1" applyBorder="1" applyAlignment="1">
      <alignment horizontal="right" vertical="center"/>
      <protection/>
    </xf>
    <xf numFmtId="209" fontId="7" fillId="0" borderId="0" xfId="66" applyNumberFormat="1" applyFont="1" applyAlignment="1">
      <alignment horizontal="center" vertical="center"/>
      <protection/>
    </xf>
    <xf numFmtId="205" fontId="7" fillId="0" borderId="11" xfId="66" applyNumberFormat="1" applyFont="1" applyBorder="1" applyAlignment="1" applyProtection="1">
      <alignment horizontal="center" vertical="center"/>
      <protection/>
    </xf>
    <xf numFmtId="209" fontId="7" fillId="0" borderId="11" xfId="66" applyNumberFormat="1" applyFont="1" applyBorder="1" applyAlignment="1" applyProtection="1">
      <alignment horizontal="right" vertical="center"/>
      <protection/>
    </xf>
    <xf numFmtId="0" fontId="7" fillId="0" borderId="0" xfId="66" applyFont="1" applyAlignment="1" applyProtection="1">
      <alignment horizontal="left" vertical="center"/>
      <protection/>
    </xf>
    <xf numFmtId="0" fontId="7" fillId="0" borderId="0" xfId="66" applyFont="1" applyAlignment="1">
      <alignment horizontal="left" vertical="center"/>
      <protection/>
    </xf>
    <xf numFmtId="0" fontId="15" fillId="0" borderId="0" xfId="0" applyFont="1" applyBorder="1" applyAlignment="1">
      <alignment/>
    </xf>
    <xf numFmtId="0" fontId="7" fillId="0" borderId="14" xfId="66" applyFont="1" applyBorder="1" applyAlignment="1">
      <alignment horizontal="justify" vertical="center" wrapText="1"/>
      <protection/>
    </xf>
    <xf numFmtId="0" fontId="15" fillId="0" borderId="18" xfId="0" applyFont="1" applyBorder="1" applyAlignment="1">
      <alignment/>
    </xf>
    <xf numFmtId="0" fontId="7" fillId="0" borderId="14" xfId="66" applyFont="1" applyBorder="1" applyAlignment="1" applyProtection="1">
      <alignment horizontal="center" vertical="center"/>
      <protection/>
    </xf>
    <xf numFmtId="0" fontId="7" fillId="0" borderId="14" xfId="66" applyFont="1" applyFill="1" applyBorder="1" applyAlignment="1" applyProtection="1">
      <alignment horizontal="center" vertical="center"/>
      <protection/>
    </xf>
    <xf numFmtId="0" fontId="7" fillId="0" borderId="14" xfId="66" applyFont="1" applyFill="1" applyBorder="1" applyAlignment="1">
      <alignment horizontal="justify" vertical="center" wrapText="1"/>
      <protection/>
    </xf>
    <xf numFmtId="0" fontId="15" fillId="0" borderId="18" xfId="0" applyFont="1" applyFill="1" applyBorder="1" applyAlignment="1">
      <alignment/>
    </xf>
    <xf numFmtId="0" fontId="7" fillId="0" borderId="16" xfId="66" applyFont="1" applyBorder="1" applyAlignment="1" applyProtection="1">
      <alignment horizontal="center" vertical="center"/>
      <protection/>
    </xf>
    <xf numFmtId="0" fontId="7" fillId="0" borderId="16" xfId="66" applyFont="1" applyBorder="1" applyAlignment="1">
      <alignment horizontal="justify" vertical="center" wrapText="1"/>
      <protection/>
    </xf>
    <xf numFmtId="0" fontId="15" fillId="0" borderId="22" xfId="0" applyFont="1" applyBorder="1" applyAlignment="1">
      <alignment/>
    </xf>
    <xf numFmtId="0" fontId="7" fillId="0" borderId="19" xfId="66" applyFont="1" applyBorder="1" applyAlignment="1" applyProtection="1">
      <alignment horizontal="center" vertical="center"/>
      <protection/>
    </xf>
    <xf numFmtId="1" fontId="15" fillId="0" borderId="20" xfId="42" applyNumberFormat="1" applyFont="1" applyBorder="1" applyAlignment="1">
      <alignment horizontal="right" vertical="center"/>
    </xf>
    <xf numFmtId="1" fontId="15" fillId="0" borderId="0" xfId="42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5" fillId="0" borderId="0" xfId="66" applyFont="1" applyBorder="1" applyAlignment="1">
      <alignment vertical="center"/>
      <protection/>
    </xf>
    <xf numFmtId="227" fontId="35" fillId="0" borderId="0" xfId="66" applyNumberFormat="1" applyFont="1" applyBorder="1" applyAlignment="1">
      <alignment horizontal="center" vertical="center"/>
      <protection/>
    </xf>
    <xf numFmtId="0" fontId="35" fillId="0" borderId="0" xfId="66" applyFont="1" applyBorder="1" applyAlignment="1">
      <alignment horizontal="left" vertical="center"/>
      <protection/>
    </xf>
    <xf numFmtId="0" fontId="35" fillId="0" borderId="0" xfId="66" applyFont="1" applyFill="1" applyBorder="1" applyAlignment="1">
      <alignment vertical="center"/>
      <protection/>
    </xf>
    <xf numFmtId="227" fontId="35" fillId="0" borderId="0" xfId="66" applyNumberFormat="1" applyFont="1" applyFill="1" applyBorder="1" applyAlignment="1">
      <alignment horizontal="center" vertical="center"/>
      <protection/>
    </xf>
    <xf numFmtId="3" fontId="11" fillId="0" borderId="0" xfId="66" applyNumberFormat="1" applyFont="1" applyBorder="1" applyAlignment="1">
      <alignment horizontal="left"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Alignment="1" quotePrefix="1">
      <alignment vertical="center"/>
      <protection/>
    </xf>
    <xf numFmtId="0" fontId="11" fillId="0" borderId="0" xfId="66" applyFont="1" applyBorder="1" applyAlignment="1">
      <alignment vertical="center" wrapText="1"/>
      <protection/>
    </xf>
    <xf numFmtId="3" fontId="11" fillId="0" borderId="0" xfId="66" applyNumberFormat="1" applyFont="1" applyBorder="1" applyAlignment="1">
      <alignment horizontal="center" vertical="center" wrapText="1"/>
      <protection/>
    </xf>
    <xf numFmtId="4" fontId="7" fillId="0" borderId="18" xfId="0" applyNumberFormat="1" applyFont="1" applyBorder="1" applyAlignment="1">
      <alignment horizontal="center"/>
    </xf>
    <xf numFmtId="43" fontId="7" fillId="0" borderId="0" xfId="57" applyNumberFormat="1" applyFont="1" applyAlignment="1">
      <alignment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right" vertical="center"/>
      <protection/>
    </xf>
    <xf numFmtId="209" fontId="11" fillId="0" borderId="0" xfId="66" applyNumberFormat="1" applyFont="1" applyBorder="1" applyAlignment="1">
      <alignment horizontal="center" vertical="center" wrapText="1"/>
      <protection/>
    </xf>
    <xf numFmtId="2" fontId="8" fillId="0" borderId="21" xfId="0" applyNumberFormat="1" applyFont="1" applyBorder="1" applyAlignment="1">
      <alignment horizontal="center" vertical="center"/>
    </xf>
    <xf numFmtId="209" fontId="8" fillId="33" borderId="21" xfId="66" applyNumberFormat="1" applyFont="1" applyFill="1" applyBorder="1" applyAlignment="1" applyProtection="1">
      <alignment horizontal="right" vertical="center"/>
      <protection/>
    </xf>
    <xf numFmtId="4" fontId="8" fillId="0" borderId="19" xfId="42" applyNumberFormat="1" applyFont="1" applyFill="1" applyBorder="1" applyAlignment="1">
      <alignment horizontal="right" vertical="center"/>
    </xf>
    <xf numFmtId="209" fontId="8" fillId="0" borderId="23" xfId="0" applyNumberFormat="1" applyFont="1" applyFill="1" applyBorder="1" applyAlignment="1">
      <alignment horizontal="center" vertical="center"/>
    </xf>
    <xf numFmtId="209" fontId="8" fillId="0" borderId="22" xfId="0" applyNumberFormat="1" applyFont="1" applyFill="1" applyBorder="1" applyAlignment="1">
      <alignment horizontal="center" vertical="center"/>
    </xf>
    <xf numFmtId="209" fontId="7" fillId="0" borderId="16" xfId="0" applyNumberFormat="1" applyFont="1" applyBorder="1" applyAlignment="1">
      <alignment horizontal="center"/>
    </xf>
    <xf numFmtId="209" fontId="7" fillId="0" borderId="24" xfId="0" applyNumberFormat="1" applyFont="1" applyBorder="1" applyAlignment="1">
      <alignment horizontal="center"/>
    </xf>
    <xf numFmtId="209" fontId="7" fillId="0" borderId="12" xfId="0" applyNumberFormat="1" applyFont="1" applyBorder="1" applyAlignment="1">
      <alignment horizontal="center"/>
    </xf>
    <xf numFmtId="209" fontId="7" fillId="0" borderId="14" xfId="0" applyNumberFormat="1" applyFont="1" applyBorder="1" applyAlignment="1">
      <alignment horizontal="center"/>
    </xf>
    <xf numFmtId="209" fontId="7" fillId="0" borderId="16" xfId="0" applyNumberFormat="1" applyFont="1" applyFill="1" applyBorder="1" applyAlignment="1">
      <alignment horizontal="center"/>
    </xf>
    <xf numFmtId="209" fontId="8" fillId="0" borderId="10" xfId="0" applyNumberFormat="1" applyFont="1" applyFill="1" applyBorder="1" applyAlignment="1">
      <alignment horizontal="center" vertical="center"/>
    </xf>
    <xf numFmtId="209" fontId="8" fillId="0" borderId="11" xfId="0" applyNumberFormat="1" applyFont="1" applyFill="1" applyBorder="1" applyAlignment="1">
      <alignment horizontal="center" vertical="center"/>
    </xf>
    <xf numFmtId="210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209" fontId="7" fillId="0" borderId="22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209" fontId="7" fillId="0" borderId="20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209" fontId="7" fillId="0" borderId="2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209" fontId="7" fillId="0" borderId="2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209" fontId="7" fillId="0" borderId="18" xfId="0" applyNumberFormat="1" applyFont="1" applyBorder="1" applyAlignment="1">
      <alignment horizontal="right"/>
    </xf>
    <xf numFmtId="209" fontId="7" fillId="0" borderId="18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209" fontId="7" fillId="0" borderId="22" xfId="0" applyNumberFormat="1" applyFont="1" applyFill="1" applyBorder="1" applyAlignment="1">
      <alignment horizontal="right"/>
    </xf>
    <xf numFmtId="209" fontId="7" fillId="0" borderId="20" xfId="0" applyNumberFormat="1" applyFont="1" applyFill="1" applyBorder="1" applyAlignment="1">
      <alignment horizontal="right"/>
    </xf>
    <xf numFmtId="209" fontId="7" fillId="0" borderId="23" xfId="0" applyNumberFormat="1" applyFont="1" applyBorder="1" applyAlignment="1">
      <alignment horizontal="center"/>
    </xf>
    <xf numFmtId="209" fontId="7" fillId="0" borderId="20" xfId="0" applyNumberFormat="1" applyFont="1" applyBorder="1" applyAlignment="1">
      <alignment horizontal="center"/>
    </xf>
    <xf numFmtId="209" fontId="7" fillId="0" borderId="22" xfId="0" applyNumberFormat="1" applyFont="1" applyFill="1" applyBorder="1" applyAlignment="1">
      <alignment horizontal="center"/>
    </xf>
    <xf numFmtId="209" fontId="7" fillId="0" borderId="20" xfId="42" applyNumberFormat="1" applyFont="1" applyBorder="1" applyAlignment="1">
      <alignment horizontal="right"/>
    </xf>
    <xf numFmtId="209" fontId="7" fillId="0" borderId="23" xfId="42" applyNumberFormat="1" applyFont="1" applyBorder="1" applyAlignment="1">
      <alignment horizontal="right"/>
    </xf>
    <xf numFmtId="209" fontId="7" fillId="0" borderId="22" xfId="42" applyNumberFormat="1" applyFont="1" applyBorder="1" applyAlignment="1">
      <alignment horizontal="right"/>
    </xf>
    <xf numFmtId="209" fontId="7" fillId="0" borderId="18" xfId="42" applyNumberFormat="1" applyFont="1" applyBorder="1" applyAlignment="1">
      <alignment horizontal="right"/>
    </xf>
    <xf numFmtId="209" fontId="7" fillId="0" borderId="22" xfId="42" applyNumberFormat="1" applyFont="1" applyFill="1" applyBorder="1" applyAlignment="1">
      <alignment horizontal="right"/>
    </xf>
    <xf numFmtId="209" fontId="7" fillId="0" borderId="20" xfId="42" applyNumberFormat="1" applyFont="1" applyFill="1" applyBorder="1" applyAlignment="1">
      <alignment horizontal="right"/>
    </xf>
    <xf numFmtId="209" fontId="7" fillId="0" borderId="18" xfId="42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209" fontId="7" fillId="0" borderId="19" xfId="0" applyNumberFormat="1" applyFont="1" applyBorder="1" applyAlignment="1">
      <alignment horizontal="right"/>
    </xf>
    <xf numFmtId="209" fontId="7" fillId="0" borderId="17" xfId="0" applyNumberFormat="1" applyFont="1" applyBorder="1" applyAlignment="1">
      <alignment horizontal="right"/>
    </xf>
    <xf numFmtId="209" fontId="7" fillId="0" borderId="15" xfId="0" applyNumberFormat="1" applyFont="1" applyBorder="1" applyAlignment="1">
      <alignment horizontal="right"/>
    </xf>
    <xf numFmtId="209" fontId="7" fillId="0" borderId="13" xfId="0" applyNumberFormat="1" applyFont="1" applyBorder="1" applyAlignment="1">
      <alignment horizontal="right"/>
    </xf>
    <xf numFmtId="209" fontId="7" fillId="0" borderId="23" xfId="0" applyNumberFormat="1" applyFont="1" applyBorder="1" applyAlignment="1">
      <alignment horizontal="centerContinuous"/>
    </xf>
    <xf numFmtId="209" fontId="7" fillId="0" borderId="15" xfId="0" applyNumberFormat="1" applyFont="1" applyFill="1" applyBorder="1" applyAlignment="1">
      <alignment horizontal="right"/>
    </xf>
    <xf numFmtId="209" fontId="7" fillId="0" borderId="22" xfId="0" applyNumberFormat="1" applyFont="1" applyBorder="1" applyAlignment="1">
      <alignment horizontal="centerContinuous"/>
    </xf>
    <xf numFmtId="209" fontId="7" fillId="0" borderId="18" xfId="0" applyNumberFormat="1" applyFont="1" applyBorder="1" applyAlignment="1">
      <alignment horizontal="centerContinuous"/>
    </xf>
    <xf numFmtId="209" fontId="7" fillId="0" borderId="20" xfId="0" applyNumberFormat="1" applyFont="1" applyBorder="1" applyAlignment="1">
      <alignment horizontal="centerContinuous"/>
    </xf>
    <xf numFmtId="209" fontId="7" fillId="0" borderId="22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209" fontId="7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7" fillId="0" borderId="0" xfId="68" applyNumberFormat="1" applyFont="1" applyBorder="1" applyAlignment="1">
      <alignment horizontal="right"/>
      <protection/>
    </xf>
    <xf numFmtId="209" fontId="7" fillId="0" borderId="0" xfId="68" applyNumberFormat="1" applyFont="1" applyBorder="1" applyAlignment="1">
      <alignment horizontal="right"/>
      <protection/>
    </xf>
    <xf numFmtId="209" fontId="7" fillId="0" borderId="0" xfId="68" applyNumberFormat="1" applyFont="1" applyBorder="1" applyAlignment="1">
      <alignment horizontal="centerContinuous"/>
      <protection/>
    </xf>
    <xf numFmtId="210" fontId="8" fillId="0" borderId="2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" fontId="7" fillId="0" borderId="14" xfId="0" applyNumberFormat="1" applyFont="1" applyBorder="1" applyAlignment="1">
      <alignment horizontal="center"/>
    </xf>
    <xf numFmtId="209" fontId="17" fillId="0" borderId="11" xfId="0" applyNumberFormat="1" applyFont="1" applyFill="1" applyBorder="1" applyAlignment="1">
      <alignment horizontal="center" vertical="center"/>
    </xf>
    <xf numFmtId="210" fontId="8" fillId="0" borderId="22" xfId="0" applyNumberFormat="1" applyFont="1" applyFill="1" applyBorder="1" applyAlignment="1">
      <alignment horizontal="center" vertical="center"/>
    </xf>
    <xf numFmtId="210" fontId="7" fillId="0" borderId="18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209" fontId="7" fillId="0" borderId="18" xfId="0" applyNumberFormat="1" applyFont="1" applyFill="1" applyBorder="1" applyAlignment="1">
      <alignment horizontal="right"/>
    </xf>
    <xf numFmtId="0" fontId="8" fillId="0" borderId="14" xfId="0" applyFont="1" applyBorder="1" applyAlignment="1">
      <alignment/>
    </xf>
    <xf numFmtId="0" fontId="12" fillId="0" borderId="16" xfId="0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209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209" fontId="17" fillId="0" borderId="22" xfId="0" applyNumberFormat="1" applyFont="1" applyFill="1" applyBorder="1" applyAlignment="1">
      <alignment horizontal="center" vertical="center"/>
    </xf>
    <xf numFmtId="209" fontId="7" fillId="0" borderId="18" xfId="68" applyNumberFormat="1" applyFont="1" applyBorder="1" applyAlignment="1">
      <alignment horizontal="center"/>
      <protection/>
    </xf>
    <xf numFmtId="209" fontId="7" fillId="0" borderId="18" xfId="68" applyNumberFormat="1" applyFont="1" applyBorder="1" applyAlignment="1">
      <alignment horizontal="right"/>
      <protection/>
    </xf>
    <xf numFmtId="4" fontId="7" fillId="0" borderId="18" xfId="68" applyNumberFormat="1" applyFont="1" applyBorder="1" applyAlignment="1">
      <alignment horizontal="center"/>
      <protection/>
    </xf>
    <xf numFmtId="210" fontId="7" fillId="0" borderId="18" xfId="68" applyNumberFormat="1" applyFont="1" applyBorder="1" applyAlignment="1">
      <alignment horizontal="center"/>
      <protection/>
    </xf>
    <xf numFmtId="209" fontId="7" fillId="0" borderId="18" xfId="68" applyNumberFormat="1" applyFont="1" applyBorder="1" applyAlignment="1">
      <alignment horizontal="centerContinuous"/>
      <protection/>
    </xf>
    <xf numFmtId="0" fontId="7" fillId="0" borderId="24" xfId="0" applyFont="1" applyBorder="1" applyAlignment="1">
      <alignment horizontal="left"/>
    </xf>
    <xf numFmtId="4" fontId="7" fillId="0" borderId="24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8" fillId="0" borderId="12" xfId="0" applyFont="1" applyBorder="1" applyAlignment="1">
      <alignment/>
    </xf>
    <xf numFmtId="4" fontId="7" fillId="0" borderId="23" xfId="0" applyNumberFormat="1" applyFont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209" fontId="7" fillId="0" borderId="2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33" fillId="0" borderId="22" xfId="0" applyFont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4" fontId="7" fillId="0" borderId="22" xfId="0" applyNumberFormat="1" applyFont="1" applyFill="1" applyBorder="1" applyAlignment="1">
      <alignment horizontal="center"/>
    </xf>
    <xf numFmtId="209" fontId="7" fillId="0" borderId="22" xfId="68" applyNumberFormat="1" applyFont="1" applyBorder="1" applyAlignment="1">
      <alignment horizontal="center"/>
      <protection/>
    </xf>
    <xf numFmtId="3" fontId="7" fillId="0" borderId="11" xfId="68" applyNumberFormat="1" applyFont="1" applyBorder="1" applyAlignment="1">
      <alignment horizontal="right"/>
      <protection/>
    </xf>
    <xf numFmtId="209" fontId="7" fillId="0" borderId="22" xfId="68" applyNumberFormat="1" applyFont="1" applyBorder="1" applyAlignment="1">
      <alignment horizontal="right"/>
      <protection/>
    </xf>
    <xf numFmtId="209" fontId="7" fillId="0" borderId="11" xfId="68" applyNumberFormat="1" applyFont="1" applyBorder="1" applyAlignment="1">
      <alignment horizontal="right"/>
      <protection/>
    </xf>
    <xf numFmtId="209" fontId="7" fillId="0" borderId="11" xfId="68" applyNumberFormat="1" applyFont="1" applyBorder="1" applyAlignment="1">
      <alignment horizontal="centerContinuous"/>
      <protection/>
    </xf>
    <xf numFmtId="209" fontId="7" fillId="0" borderId="22" xfId="68" applyNumberFormat="1" applyFont="1" applyBorder="1" applyAlignment="1">
      <alignment horizontal="centerContinuous"/>
      <protection/>
    </xf>
    <xf numFmtId="4" fontId="7" fillId="0" borderId="22" xfId="68" applyNumberFormat="1" applyFont="1" applyBorder="1" applyAlignment="1">
      <alignment horizontal="center"/>
      <protection/>
    </xf>
    <xf numFmtId="210" fontId="7" fillId="0" borderId="22" xfId="68" applyNumberFormat="1" applyFont="1" applyBorder="1" applyAlignment="1">
      <alignment horizontal="center"/>
      <protection/>
    </xf>
    <xf numFmtId="0" fontId="21" fillId="0" borderId="16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20" fillId="0" borderId="0" xfId="66" applyFont="1" applyBorder="1" applyAlignment="1" applyProtection="1">
      <alignment horizontal="left" vertical="center"/>
      <protection/>
    </xf>
    <xf numFmtId="0" fontId="20" fillId="0" borderId="0" xfId="66" applyFont="1" applyBorder="1" applyAlignment="1" applyProtection="1">
      <alignment horizontal="right" vertical="center"/>
      <protection/>
    </xf>
    <xf numFmtId="0" fontId="20" fillId="0" borderId="0" xfId="66" applyFont="1" applyBorder="1" applyAlignment="1" applyProtection="1">
      <alignment vertical="center"/>
      <protection/>
    </xf>
    <xf numFmtId="37" fontId="20" fillId="0" borderId="0" xfId="66" applyNumberFormat="1" applyFont="1" applyBorder="1" applyAlignment="1" applyProtection="1" quotePrefix="1">
      <alignment horizontal="right" vertical="center"/>
      <protection/>
    </xf>
    <xf numFmtId="37" fontId="20" fillId="0" borderId="0" xfId="66" applyNumberFormat="1" applyFont="1" applyBorder="1" applyAlignment="1" applyProtection="1">
      <alignment horizontal="right" vertical="center"/>
      <protection/>
    </xf>
    <xf numFmtId="37" fontId="20" fillId="0" borderId="0" xfId="66" applyNumberFormat="1" applyFont="1" applyBorder="1" applyAlignment="1" applyProtection="1">
      <alignment vertical="center"/>
      <protection/>
    </xf>
    <xf numFmtId="0" fontId="7" fillId="0" borderId="0" xfId="66" applyFont="1" applyBorder="1" applyAlignment="1" applyProtection="1">
      <alignment vertical="center"/>
      <protection/>
    </xf>
    <xf numFmtId="0" fontId="8" fillId="0" borderId="21" xfId="66" applyFont="1" applyBorder="1" applyAlignment="1" applyProtection="1">
      <alignment vertical="center"/>
      <protection/>
    </xf>
    <xf numFmtId="0" fontId="8" fillId="33" borderId="21" xfId="66" applyFont="1" applyFill="1" applyBorder="1" applyAlignment="1" applyProtection="1">
      <alignment horizontal="center" vertical="center"/>
      <protection/>
    </xf>
    <xf numFmtId="37" fontId="8" fillId="33" borderId="21" xfId="66" applyNumberFormat="1" applyFont="1" applyFill="1" applyBorder="1" applyAlignment="1" applyProtection="1">
      <alignment horizontal="right" vertical="center"/>
      <protection/>
    </xf>
    <xf numFmtId="0" fontId="7" fillId="0" borderId="0" xfId="66" applyFont="1" applyAlignment="1">
      <alignment horizontal="right" vertical="center"/>
      <protection/>
    </xf>
    <xf numFmtId="0" fontId="10" fillId="33" borderId="10" xfId="66" applyFont="1" applyFill="1" applyBorder="1" applyAlignment="1">
      <alignment vertical="center"/>
      <protection/>
    </xf>
    <xf numFmtId="0" fontId="10" fillId="33" borderId="11" xfId="66" applyFont="1" applyFill="1" applyBorder="1" applyAlignment="1">
      <alignment vertical="center"/>
      <protection/>
    </xf>
    <xf numFmtId="0" fontId="11" fillId="0" borderId="0" xfId="66" applyFont="1" applyBorder="1" applyAlignment="1">
      <alignment horizontal="center" vertical="center" wrapText="1"/>
      <protection/>
    </xf>
    <xf numFmtId="3" fontId="11" fillId="0" borderId="0" xfId="66" applyNumberFormat="1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center" vertical="center"/>
      <protection/>
    </xf>
    <xf numFmtId="4" fontId="8" fillId="0" borderId="21" xfId="66" applyNumberFormat="1" applyFont="1" applyFill="1" applyBorder="1" applyAlignment="1">
      <alignment vertical="center"/>
      <protection/>
    </xf>
    <xf numFmtId="49" fontId="36" fillId="0" borderId="11" xfId="66" applyNumberFormat="1" applyFont="1" applyBorder="1" applyAlignment="1">
      <alignment horizontal="center" vertical="center"/>
      <protection/>
    </xf>
    <xf numFmtId="0" fontId="11" fillId="0" borderId="0" xfId="66" applyFont="1" applyBorder="1" applyAlignment="1">
      <alignment wrapText="1"/>
      <protection/>
    </xf>
    <xf numFmtId="0" fontId="7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70" applyFont="1" applyAlignment="1">
      <alignment horizontal="center" vertical="top"/>
      <protection/>
    </xf>
    <xf numFmtId="0" fontId="8" fillId="33" borderId="17" xfId="70" applyFont="1" applyFill="1" applyBorder="1" applyAlignment="1" applyProtection="1">
      <alignment horizontal="center"/>
      <protection/>
    </xf>
    <xf numFmtId="0" fontId="19" fillId="0" borderId="23" xfId="70" applyFont="1" applyBorder="1" applyAlignment="1">
      <alignment/>
      <protection/>
    </xf>
    <xf numFmtId="0" fontId="8" fillId="33" borderId="17" xfId="70" applyFont="1" applyFill="1" applyBorder="1" applyAlignment="1" applyProtection="1">
      <alignment vertical="center"/>
      <protection/>
    </xf>
    <xf numFmtId="0" fontId="8" fillId="33" borderId="23" xfId="70" applyFont="1" applyFill="1" applyBorder="1" applyAlignment="1" applyProtection="1">
      <alignment vertical="center"/>
      <protection/>
    </xf>
    <xf numFmtId="0" fontId="8" fillId="33" borderId="13" xfId="70" applyFont="1" applyFill="1" applyBorder="1" applyAlignment="1" applyProtection="1">
      <alignment vertical="center"/>
      <protection/>
    </xf>
    <xf numFmtId="0" fontId="8" fillId="33" borderId="18" xfId="70" applyFont="1" applyFill="1" applyBorder="1" applyAlignment="1" applyProtection="1">
      <alignment vertical="center"/>
      <protection/>
    </xf>
    <xf numFmtId="0" fontId="8" fillId="33" borderId="15" xfId="70" applyFont="1" applyFill="1" applyBorder="1" applyAlignment="1" applyProtection="1">
      <alignment vertical="center"/>
      <protection/>
    </xf>
    <xf numFmtId="0" fontId="8" fillId="33" borderId="22" xfId="70" applyFont="1" applyFill="1" applyBorder="1" applyAlignment="1" applyProtection="1">
      <alignment vertical="center"/>
      <protection/>
    </xf>
    <xf numFmtId="0" fontId="8" fillId="33" borderId="13" xfId="70" applyFont="1" applyFill="1" applyBorder="1" applyAlignment="1">
      <alignment horizontal="center" vertical="top"/>
      <protection/>
    </xf>
    <xf numFmtId="0" fontId="8" fillId="33" borderId="18" xfId="70" applyFont="1" applyFill="1" applyBorder="1" applyAlignment="1">
      <alignment horizontal="center" vertical="top"/>
      <protection/>
    </xf>
    <xf numFmtId="204" fontId="12" fillId="0" borderId="19" xfId="70" applyNumberFormat="1" applyFont="1" applyBorder="1" applyAlignment="1" applyProtection="1">
      <alignment horizontal="center" vertical="center"/>
      <protection/>
    </xf>
    <xf numFmtId="204" fontId="12" fillId="0" borderId="20" xfId="70" applyNumberFormat="1" applyFont="1" applyBorder="1" applyAlignment="1" applyProtection="1">
      <alignment horizontal="center" vertical="center"/>
      <protection/>
    </xf>
    <xf numFmtId="0" fontId="10" fillId="0" borderId="0" xfId="70" applyFont="1" applyAlignment="1">
      <alignment horizontal="center"/>
      <protection/>
    </xf>
    <xf numFmtId="0" fontId="8" fillId="33" borderId="15" xfId="70" applyFont="1" applyFill="1" applyBorder="1" applyAlignment="1" applyProtection="1">
      <alignment horizontal="center" vertical="center"/>
      <protection/>
    </xf>
    <xf numFmtId="0" fontId="8" fillId="33" borderId="22" xfId="70" applyFont="1" applyFill="1" applyBorder="1" applyAlignment="1" applyProtection="1">
      <alignment horizontal="center" vertical="center"/>
      <protection/>
    </xf>
    <xf numFmtId="0" fontId="8" fillId="33" borderId="23" xfId="70" applyFont="1" applyFill="1" applyBorder="1" applyAlignment="1" applyProtection="1">
      <alignment horizontal="center"/>
      <protection/>
    </xf>
    <xf numFmtId="0" fontId="8" fillId="33" borderId="0" xfId="70" applyFont="1" applyFill="1" applyBorder="1" applyAlignment="1" applyProtection="1">
      <alignment horizontal="center" vertical="top"/>
      <protection/>
    </xf>
    <xf numFmtId="0" fontId="8" fillId="33" borderId="18" xfId="70" applyFont="1" applyFill="1" applyBorder="1" applyAlignment="1" applyProtection="1">
      <alignment horizontal="center" vertical="top"/>
      <protection/>
    </xf>
    <xf numFmtId="0" fontId="8" fillId="33" borderId="11" xfId="70" applyFont="1" applyFill="1" applyBorder="1" applyAlignment="1" applyProtection="1">
      <alignment horizontal="center" vertical="center"/>
      <protection/>
    </xf>
    <xf numFmtId="0" fontId="8" fillId="33" borderId="17" xfId="70" applyFont="1" applyFill="1" applyBorder="1" applyAlignment="1">
      <alignment horizontal="center"/>
      <protection/>
    </xf>
    <xf numFmtId="0" fontId="8" fillId="33" borderId="23" xfId="70" applyFont="1" applyFill="1" applyBorder="1" applyAlignment="1">
      <alignment horizontal="center"/>
      <protection/>
    </xf>
    <xf numFmtId="0" fontId="8" fillId="33" borderId="13" xfId="70" applyFont="1" applyFill="1" applyBorder="1" applyAlignment="1" applyProtection="1">
      <alignment horizontal="center" vertical="top"/>
      <protection/>
    </xf>
    <xf numFmtId="0" fontId="8" fillId="33" borderId="15" xfId="70" applyFont="1" applyFill="1" applyBorder="1" applyAlignment="1">
      <alignment horizontal="center" vertical="center"/>
      <protection/>
    </xf>
    <xf numFmtId="0" fontId="8" fillId="33" borderId="22" xfId="70" applyFont="1" applyFill="1" applyBorder="1" applyAlignment="1">
      <alignment horizontal="center" vertical="center"/>
      <protection/>
    </xf>
    <xf numFmtId="3" fontId="8" fillId="0" borderId="24" xfId="69" applyNumberFormat="1" applyFont="1" applyBorder="1" applyAlignment="1">
      <alignment horizontal="center" vertical="center"/>
      <protection/>
    </xf>
    <xf numFmtId="208" fontId="7" fillId="0" borderId="13" xfId="42" applyNumberFormat="1" applyFont="1" applyBorder="1" applyAlignment="1">
      <alignment horizontal="center"/>
    </xf>
    <xf numFmtId="208" fontId="7" fillId="0" borderId="18" xfId="42" applyNumberFormat="1" applyFont="1" applyBorder="1" applyAlignment="1">
      <alignment horizontal="center"/>
    </xf>
    <xf numFmtId="0" fontId="9" fillId="0" borderId="0" xfId="69" applyFont="1" applyAlignment="1">
      <alignment horizontal="center"/>
      <protection/>
    </xf>
    <xf numFmtId="0" fontId="8" fillId="0" borderId="17" xfId="69" applyFont="1" applyBorder="1" applyAlignment="1">
      <alignment horizontal="center" vertical="center"/>
      <protection/>
    </xf>
    <xf numFmtId="0" fontId="8" fillId="0" borderId="10" xfId="69" applyFont="1" applyBorder="1" applyAlignment="1">
      <alignment horizontal="center" vertical="center"/>
      <protection/>
    </xf>
    <xf numFmtId="0" fontId="8" fillId="0" borderId="15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23" xfId="69" applyFont="1" applyBorder="1" applyAlignment="1">
      <alignment horizontal="center" vertical="center"/>
      <protection/>
    </xf>
    <xf numFmtId="0" fontId="8" fillId="0" borderId="22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9" fontId="8" fillId="0" borderId="10" xfId="0" applyNumberFormat="1" applyFont="1" applyFill="1" applyBorder="1" applyAlignment="1">
      <alignment horizontal="center" vertical="center"/>
    </xf>
    <xf numFmtId="209" fontId="8" fillId="0" borderId="11" xfId="0" applyNumberFormat="1" applyFont="1" applyFill="1" applyBorder="1" applyAlignment="1">
      <alignment horizontal="center" vertical="center"/>
    </xf>
    <xf numFmtId="209" fontId="8" fillId="0" borderId="17" xfId="0" applyNumberFormat="1" applyFont="1" applyFill="1" applyBorder="1" applyAlignment="1">
      <alignment horizontal="center" vertical="center"/>
    </xf>
    <xf numFmtId="20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9" fontId="8" fillId="0" borderId="10" xfId="42" applyNumberFormat="1" applyFont="1" applyFill="1" applyBorder="1" applyAlignment="1">
      <alignment horizontal="center" vertical="center"/>
    </xf>
    <xf numFmtId="209" fontId="8" fillId="0" borderId="23" xfId="42" applyNumberFormat="1" applyFont="1" applyFill="1" applyBorder="1" applyAlignment="1">
      <alignment horizontal="center" vertical="center"/>
    </xf>
    <xf numFmtId="209" fontId="8" fillId="0" borderId="15" xfId="42" applyNumberFormat="1" applyFont="1" applyFill="1" applyBorder="1" applyAlignment="1">
      <alignment horizontal="center" vertical="center"/>
    </xf>
    <xf numFmtId="209" fontId="8" fillId="0" borderId="22" xfId="42" applyNumberFormat="1" applyFont="1" applyFill="1" applyBorder="1" applyAlignment="1">
      <alignment horizontal="center" vertical="center"/>
    </xf>
    <xf numFmtId="209" fontId="8" fillId="0" borderId="11" xfId="42" applyNumberFormat="1" applyFont="1" applyFill="1" applyBorder="1" applyAlignment="1">
      <alignment horizontal="center" vertical="center"/>
    </xf>
    <xf numFmtId="209" fontId="8" fillId="0" borderId="15" xfId="0" applyNumberFormat="1" applyFont="1" applyFill="1" applyBorder="1" applyAlignment="1">
      <alignment horizontal="center" vertical="center"/>
    </xf>
    <xf numFmtId="209" fontId="8" fillId="0" borderId="22" xfId="0" applyNumberFormat="1" applyFont="1" applyFill="1" applyBorder="1" applyAlignment="1">
      <alignment horizontal="center" vertical="center"/>
    </xf>
    <xf numFmtId="209" fontId="7" fillId="0" borderId="17" xfId="0" applyNumberFormat="1" applyFont="1" applyFill="1" applyBorder="1" applyAlignment="1">
      <alignment horizontal="center" vertical="center"/>
    </xf>
    <xf numFmtId="209" fontId="7" fillId="0" borderId="23" xfId="0" applyNumberFormat="1" applyFont="1" applyFill="1" applyBorder="1" applyAlignment="1">
      <alignment horizontal="center" vertical="center"/>
    </xf>
    <xf numFmtId="209" fontId="7" fillId="0" borderId="15" xfId="42" applyNumberFormat="1" applyFont="1" applyFill="1" applyBorder="1" applyAlignment="1">
      <alignment horizontal="center" vertical="center"/>
    </xf>
    <xf numFmtId="209" fontId="7" fillId="0" borderId="22" xfId="4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66" applyFont="1" applyBorder="1" applyAlignment="1">
      <alignment/>
      <protection/>
    </xf>
    <xf numFmtId="0" fontId="9" fillId="0" borderId="0" xfId="66" applyFont="1" applyAlignment="1" applyProtection="1">
      <alignment horizontal="center" vertical="center"/>
      <protection/>
    </xf>
    <xf numFmtId="0" fontId="9" fillId="0" borderId="0" xfId="66" applyFont="1" applyAlignment="1">
      <alignment horizontal="center"/>
      <protection/>
    </xf>
    <xf numFmtId="0" fontId="10" fillId="33" borderId="21" xfId="66" applyFont="1" applyFill="1" applyBorder="1" applyAlignment="1" applyProtection="1">
      <alignment horizontal="center"/>
      <protection/>
    </xf>
    <xf numFmtId="0" fontId="10" fillId="33" borderId="10" xfId="66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/>
    </xf>
    <xf numFmtId="0" fontId="10" fillId="33" borderId="11" xfId="66" applyFont="1" applyFill="1" applyBorder="1" applyAlignment="1" applyProtection="1">
      <alignment horizontal="center" vertical="center"/>
      <protection/>
    </xf>
    <xf numFmtId="0" fontId="7" fillId="33" borderId="0" xfId="66" applyFont="1" applyFill="1" applyBorder="1" applyAlignment="1">
      <alignment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8" fillId="0" borderId="0" xfId="66" applyFont="1" applyAlignment="1">
      <alignment horizontal="center" vertical="center"/>
      <protection/>
    </xf>
    <xf numFmtId="0" fontId="36" fillId="0" borderId="10" xfId="66" applyFont="1" applyBorder="1" applyAlignment="1">
      <alignment horizontal="center" vertical="center"/>
      <protection/>
    </xf>
    <xf numFmtId="0" fontId="36" fillId="0" borderId="0" xfId="66" applyFont="1" applyBorder="1" applyAlignment="1">
      <alignment horizontal="center" vertical="center"/>
      <protection/>
    </xf>
    <xf numFmtId="0" fontId="36" fillId="0" borderId="11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top"/>
      <protection/>
    </xf>
    <xf numFmtId="0" fontId="36" fillId="0" borderId="10" xfId="66" applyFont="1" applyBorder="1" applyAlignment="1">
      <alignment horizontal="center" vertical="top"/>
      <protection/>
    </xf>
    <xf numFmtId="0" fontId="12" fillId="0" borderId="21" xfId="66" applyFont="1" applyBorder="1" applyAlignment="1">
      <alignment horizontal="center" vertical="center"/>
      <protection/>
    </xf>
    <xf numFmtId="0" fontId="36" fillId="0" borderId="21" xfId="66" applyFont="1" applyBorder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43" fontId="10" fillId="33" borderId="21" xfId="42" applyFont="1" applyFill="1" applyBorder="1" applyAlignment="1" applyProtection="1">
      <alignment horizontal="center" vertical="center"/>
      <protection/>
    </xf>
    <xf numFmtId="2" fontId="10" fillId="33" borderId="21" xfId="42" applyNumberFormat="1" applyFont="1" applyFill="1" applyBorder="1" applyAlignment="1" applyProtection="1">
      <alignment horizontal="center" vertical="center"/>
      <protection/>
    </xf>
    <xf numFmtId="1" fontId="10" fillId="0" borderId="21" xfId="42" applyNumberFormat="1" applyFont="1" applyBorder="1" applyAlignment="1" applyProtection="1">
      <alignment horizontal="center" vertical="center"/>
      <protection/>
    </xf>
    <xf numFmtId="2" fontId="9" fillId="0" borderId="0" xfId="42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66" applyFont="1" applyAlignment="1" applyProtection="1">
      <alignment horizontal="center" vertical="center"/>
      <protection/>
    </xf>
    <xf numFmtId="0" fontId="10" fillId="0" borderId="0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22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horizontal="center" vertical="center"/>
      <protection/>
    </xf>
    <xf numFmtId="0" fontId="6" fillId="0" borderId="23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6" fillId="0" borderId="22" xfId="66" applyFont="1" applyBorder="1" applyAlignment="1">
      <alignment horizontal="center" vertical="center"/>
      <protection/>
    </xf>
    <xf numFmtId="208" fontId="7" fillId="0" borderId="13" xfId="42" applyNumberFormat="1" applyFont="1" applyBorder="1" applyAlignment="1">
      <alignment horizontal="center" vertical="center"/>
    </xf>
    <xf numFmtId="208" fontId="7" fillId="0" borderId="18" xfId="42" applyNumberFormat="1" applyFont="1" applyBorder="1" applyAlignment="1">
      <alignment horizontal="center" vertical="center"/>
    </xf>
    <xf numFmtId="208" fontId="8" fillId="0" borderId="19" xfId="42" applyNumberFormat="1" applyFont="1" applyBorder="1" applyAlignment="1">
      <alignment horizontal="center" vertical="center"/>
    </xf>
    <xf numFmtId="208" fontId="8" fillId="0" borderId="20" xfId="42" applyNumberFormat="1" applyFont="1" applyBorder="1" applyAlignment="1">
      <alignment horizontal="center" vertical="center"/>
    </xf>
    <xf numFmtId="0" fontId="10" fillId="0" borderId="19" xfId="67" applyFont="1" applyBorder="1" applyAlignment="1">
      <alignment horizontal="left" vertical="center"/>
      <protection/>
    </xf>
    <xf numFmtId="0" fontId="10" fillId="0" borderId="20" xfId="67" applyFont="1" applyBorder="1" applyAlignment="1">
      <alignment horizontal="left" vertical="center"/>
      <protection/>
    </xf>
    <xf numFmtId="0" fontId="13" fillId="0" borderId="0" xfId="67" applyFont="1" applyBorder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10" fillId="0" borderId="19" xfId="67" applyFont="1" applyBorder="1" applyAlignment="1">
      <alignment horizontal="center" vertical="center"/>
      <protection/>
    </xf>
    <xf numFmtId="0" fontId="10" fillId="0" borderId="21" xfId="67" applyFont="1" applyBorder="1" applyAlignment="1">
      <alignment horizontal="center" vertical="center"/>
      <protection/>
    </xf>
    <xf numFmtId="0" fontId="10" fillId="0" borderId="20" xfId="67" applyFont="1" applyBorder="1" applyAlignment="1">
      <alignment horizontal="center" vertical="center"/>
      <protection/>
    </xf>
    <xf numFmtId="0" fontId="10" fillId="0" borderId="12" xfId="67" applyFont="1" applyBorder="1" applyAlignment="1">
      <alignment horizontal="left" vertical="center"/>
      <protection/>
    </xf>
    <xf numFmtId="0" fontId="10" fillId="0" borderId="16" xfId="67" applyFont="1" applyBorder="1" applyAlignment="1">
      <alignment horizontal="left" vertical="center"/>
      <protection/>
    </xf>
    <xf numFmtId="0" fontId="10" fillId="0" borderId="12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6" fillId="0" borderId="10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6" fillId="0" borderId="10" xfId="67" applyFont="1" applyBorder="1" applyAlignment="1">
      <alignment horizontal="left" vertical="center"/>
      <protection/>
    </xf>
    <xf numFmtId="0" fontId="6" fillId="0" borderId="11" xfId="67" applyFont="1" applyBorder="1" applyAlignment="1">
      <alignment horizontal="left" vertical="center"/>
      <protection/>
    </xf>
    <xf numFmtId="0" fontId="10" fillId="0" borderId="14" xfId="67" applyFont="1" applyBorder="1" applyAlignment="1">
      <alignment horizontal="center" vertical="center"/>
      <protection/>
    </xf>
    <xf numFmtId="0" fontId="12" fillId="0" borderId="1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0" fillId="0" borderId="13" xfId="67" applyFont="1" applyBorder="1" applyAlignment="1">
      <alignment horizontal="center" vertical="center"/>
      <protection/>
    </xf>
    <xf numFmtId="0" fontId="10" fillId="0" borderId="18" xfId="67" applyFont="1" applyBorder="1" applyAlignment="1">
      <alignment horizontal="center" vertical="center"/>
      <protection/>
    </xf>
    <xf numFmtId="0" fontId="10" fillId="0" borderId="17" xfId="67" applyFont="1" applyBorder="1" applyAlignment="1">
      <alignment horizontal="center"/>
      <protection/>
    </xf>
    <xf numFmtId="0" fontId="10" fillId="0" borderId="23" xfId="67" applyFont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Environment-50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ชื่อมโยงหลายมิติ" xfId="64"/>
    <cellStyle name="ตามการเชื่อมโยงหลายมิติ" xfId="65"/>
    <cellStyle name="ปกติ_06_Environment" xfId="66"/>
    <cellStyle name="ปกติ_finance" xfId="67"/>
    <cellStyle name="ปกติ_Sheet1" xfId="68"/>
    <cellStyle name="ปกติ_stat47_สวน&amp;ห้องสมุด" xfId="69"/>
    <cellStyle name="ปกติ_สวน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3:J18"/>
  <sheetViews>
    <sheetView showGridLines="0" view="pageBreakPreview" zoomScale="60" zoomScalePageLayoutView="50" workbookViewId="0" topLeftCell="A1">
      <selection activeCell="A16" sqref="A16:J16"/>
    </sheetView>
  </sheetViews>
  <sheetFormatPr defaultColWidth="9.140625" defaultRowHeight="23.25"/>
  <sheetData>
    <row r="13" spans="1:10" s="176" customFormat="1" ht="46.5">
      <c r="A13" s="175"/>
      <c r="B13" s="175"/>
      <c r="C13" s="175"/>
      <c r="D13" s="175"/>
      <c r="E13" s="175"/>
      <c r="F13" s="175"/>
      <c r="G13" s="175"/>
      <c r="H13" s="175"/>
      <c r="I13" s="175"/>
      <c r="J13" s="175"/>
    </row>
    <row r="14" spans="1:10" s="177" customFormat="1" ht="63.75">
      <c r="A14" s="632" t="s">
        <v>227</v>
      </c>
      <c r="B14" s="632"/>
      <c r="C14" s="632"/>
      <c r="D14" s="632"/>
      <c r="E14" s="632"/>
      <c r="F14" s="632"/>
      <c r="G14" s="632"/>
      <c r="H14" s="632"/>
      <c r="I14" s="632"/>
      <c r="J14" s="632"/>
    </row>
    <row r="15" spans="1:10" s="177" customFormat="1" ht="45.75">
      <c r="A15" s="633"/>
      <c r="B15" s="633"/>
      <c r="C15" s="633"/>
      <c r="D15" s="633"/>
      <c r="E15" s="633"/>
      <c r="F15" s="633"/>
      <c r="G15" s="633"/>
      <c r="H15" s="633"/>
      <c r="I15" s="633"/>
      <c r="J15" s="633"/>
    </row>
    <row r="16" spans="1:10" s="176" customFormat="1" ht="46.5">
      <c r="A16" s="634"/>
      <c r="B16" s="634"/>
      <c r="C16" s="634"/>
      <c r="D16" s="634"/>
      <c r="E16" s="634"/>
      <c r="F16" s="634"/>
      <c r="G16" s="634"/>
      <c r="H16" s="634"/>
      <c r="I16" s="634"/>
      <c r="J16" s="634"/>
    </row>
    <row r="17" ht="69">
      <c r="B17" s="178"/>
    </row>
    <row r="18" ht="51.75">
      <c r="C18" s="120"/>
    </row>
  </sheetData>
  <sheetProtection/>
  <mergeCells count="3">
    <mergeCell ref="A14:J14"/>
    <mergeCell ref="A15:J15"/>
    <mergeCell ref="A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A1:L18"/>
  <sheetViews>
    <sheetView showGridLines="0" view="pageBreakPreview" zoomScale="98" zoomScaleNormal="130" zoomScaleSheetLayoutView="98" workbookViewId="0" topLeftCell="A1">
      <selection activeCell="L19" sqref="L19"/>
    </sheetView>
  </sheetViews>
  <sheetFormatPr defaultColWidth="9.140625" defaultRowHeight="23.25"/>
  <cols>
    <col min="1" max="1" width="3.7109375" style="163" customWidth="1"/>
    <col min="2" max="2" width="23.00390625" style="163" customWidth="1"/>
    <col min="3" max="12" width="10.7109375" style="300" customWidth="1"/>
    <col min="13" max="16384" width="9.140625" style="163" customWidth="1"/>
  </cols>
  <sheetData>
    <row r="1" spans="1:12" s="299" customFormat="1" ht="23.25" customHeight="1">
      <c r="A1" s="721" t="s">
        <v>587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ht="17.25">
      <c r="L2" s="300" t="s">
        <v>360</v>
      </c>
    </row>
    <row r="3" spans="1:12" s="303" customFormat="1" ht="19.5" customHeight="1">
      <c r="A3" s="694" t="s">
        <v>358</v>
      </c>
      <c r="B3" s="694"/>
      <c r="C3" s="694" t="s">
        <v>359</v>
      </c>
      <c r="D3" s="694"/>
      <c r="E3" s="694"/>
      <c r="F3" s="694"/>
      <c r="G3" s="694"/>
      <c r="H3" s="694"/>
      <c r="I3" s="694"/>
      <c r="J3" s="694"/>
      <c r="K3" s="694"/>
      <c r="L3" s="694"/>
    </row>
    <row r="4" spans="1:12" s="303" customFormat="1" ht="19.5" customHeight="1">
      <c r="A4" s="695"/>
      <c r="B4" s="695"/>
      <c r="C4" s="426">
        <v>2541</v>
      </c>
      <c r="D4" s="426">
        <v>2542</v>
      </c>
      <c r="E4" s="426">
        <v>2543</v>
      </c>
      <c r="F4" s="426">
        <v>2544</v>
      </c>
      <c r="G4" s="426">
        <v>2545</v>
      </c>
      <c r="H4" s="426">
        <v>2546</v>
      </c>
      <c r="I4" s="426">
        <v>2547</v>
      </c>
      <c r="J4" s="426">
        <v>2548</v>
      </c>
      <c r="K4" s="426">
        <v>2549</v>
      </c>
      <c r="L4" s="426">
        <v>2550</v>
      </c>
    </row>
    <row r="5" spans="2:12" ht="19.5" customHeight="1">
      <c r="B5" s="301" t="s">
        <v>361</v>
      </c>
      <c r="C5" s="361">
        <v>11.58</v>
      </c>
      <c r="D5" s="361">
        <v>9.57</v>
      </c>
      <c r="E5" s="361">
        <v>8.66</v>
      </c>
      <c r="F5" s="361">
        <v>8.58</v>
      </c>
      <c r="G5" s="361">
        <v>13.58</v>
      </c>
      <c r="H5" s="361">
        <v>13.41</v>
      </c>
      <c r="I5" s="361">
        <v>10.4</v>
      </c>
      <c r="J5" s="361">
        <v>9.65</v>
      </c>
      <c r="K5" s="361">
        <v>11.79</v>
      </c>
      <c r="L5" s="361">
        <v>11.72</v>
      </c>
    </row>
    <row r="6" spans="2:12" ht="19.5" customHeight="1">
      <c r="B6" s="301" t="s">
        <v>362</v>
      </c>
      <c r="C6" s="361">
        <v>3.71</v>
      </c>
      <c r="D6" s="361">
        <v>11.01</v>
      </c>
      <c r="E6" s="361">
        <v>6.43</v>
      </c>
      <c r="F6" s="361">
        <v>4</v>
      </c>
      <c r="G6" s="361">
        <v>4.58</v>
      </c>
      <c r="H6" s="361">
        <v>8.1</v>
      </c>
      <c r="I6" s="361">
        <v>4.77</v>
      </c>
      <c r="J6" s="361">
        <v>4.58</v>
      </c>
      <c r="K6" s="361">
        <v>5.2</v>
      </c>
      <c r="L6" s="361">
        <v>5.28</v>
      </c>
    </row>
    <row r="7" spans="2:12" ht="19.5" customHeight="1">
      <c r="B7" s="301" t="s">
        <v>363</v>
      </c>
      <c r="C7" s="361">
        <v>19.8</v>
      </c>
      <c r="D7" s="361">
        <v>25.84</v>
      </c>
      <c r="E7" s="361">
        <v>19.47</v>
      </c>
      <c r="F7" s="361">
        <v>19.41</v>
      </c>
      <c r="G7" s="361">
        <v>20.76</v>
      </c>
      <c r="H7" s="361">
        <v>23.18</v>
      </c>
      <c r="I7" s="361">
        <v>25.08</v>
      </c>
      <c r="J7" s="361">
        <v>28.21</v>
      </c>
      <c r="K7" s="361">
        <v>26.47</v>
      </c>
      <c r="L7" s="361">
        <v>26.51</v>
      </c>
    </row>
    <row r="8" spans="2:12" ht="19.5" customHeight="1">
      <c r="B8" s="301" t="s">
        <v>364</v>
      </c>
      <c r="C8" s="361">
        <v>14.51</v>
      </c>
      <c r="D8" s="361">
        <v>7.89</v>
      </c>
      <c r="E8" s="361">
        <v>6.77</v>
      </c>
      <c r="F8" s="361">
        <v>7.52</v>
      </c>
      <c r="G8" s="361">
        <v>6.59</v>
      </c>
      <c r="H8" s="361">
        <v>8.53</v>
      </c>
      <c r="I8" s="361">
        <v>6.17</v>
      </c>
      <c r="J8" s="361">
        <v>5.11</v>
      </c>
      <c r="K8" s="361">
        <v>6.07</v>
      </c>
      <c r="L8" s="361">
        <v>7.55</v>
      </c>
    </row>
    <row r="9" spans="2:12" ht="19.5" customHeight="1">
      <c r="B9" s="301" t="s">
        <v>365</v>
      </c>
      <c r="C9" s="361">
        <v>35.54</v>
      </c>
      <c r="D9" s="361">
        <v>35.41</v>
      </c>
      <c r="E9" s="361">
        <v>46.88</v>
      </c>
      <c r="F9" s="361">
        <v>46.92</v>
      </c>
      <c r="G9" s="361">
        <v>34.16</v>
      </c>
      <c r="H9" s="361">
        <v>30.59</v>
      </c>
      <c r="I9" s="361">
        <v>34.74</v>
      </c>
      <c r="J9" s="361">
        <v>44.32</v>
      </c>
      <c r="K9" s="361">
        <v>44.99</v>
      </c>
      <c r="L9" s="361">
        <v>42.11</v>
      </c>
    </row>
    <row r="10" spans="2:12" ht="19.5" customHeight="1">
      <c r="B10" s="301" t="s">
        <v>366</v>
      </c>
      <c r="C10" s="361" t="s">
        <v>99</v>
      </c>
      <c r="D10" s="361" t="s">
        <v>99</v>
      </c>
      <c r="E10" s="361">
        <v>0.35</v>
      </c>
      <c r="F10" s="361">
        <v>1.29</v>
      </c>
      <c r="G10" s="361">
        <v>1.74</v>
      </c>
      <c r="H10" s="361">
        <v>0.92</v>
      </c>
      <c r="I10" s="361">
        <v>0.84</v>
      </c>
      <c r="J10" s="361">
        <v>0.45</v>
      </c>
      <c r="K10" s="361">
        <v>0.92</v>
      </c>
      <c r="L10" s="361">
        <v>0.79</v>
      </c>
    </row>
    <row r="11" spans="2:12" ht="19.5" customHeight="1">
      <c r="B11" s="301" t="s">
        <v>367</v>
      </c>
      <c r="C11" s="361">
        <v>0.82</v>
      </c>
      <c r="D11" s="361">
        <v>2.15</v>
      </c>
      <c r="E11" s="361">
        <v>0.11</v>
      </c>
      <c r="F11" s="361">
        <v>0.78</v>
      </c>
      <c r="G11" s="361">
        <v>2.19</v>
      </c>
      <c r="H11" s="361">
        <v>0.58</v>
      </c>
      <c r="I11" s="361">
        <v>0.22</v>
      </c>
      <c r="J11" s="361">
        <v>0.83</v>
      </c>
      <c r="K11" s="361">
        <v>1.03</v>
      </c>
      <c r="L11" s="361">
        <v>0.95</v>
      </c>
    </row>
    <row r="12" spans="2:12" ht="19.5" customHeight="1">
      <c r="B12" s="301" t="s">
        <v>371</v>
      </c>
      <c r="C12" s="361" t="s">
        <v>99</v>
      </c>
      <c r="D12" s="361" t="s">
        <v>99</v>
      </c>
      <c r="E12" s="361">
        <v>0.51</v>
      </c>
      <c r="F12" s="361">
        <v>1</v>
      </c>
      <c r="G12" s="361">
        <v>0.58</v>
      </c>
      <c r="H12" s="361">
        <v>0.68</v>
      </c>
      <c r="I12" s="361">
        <v>0.34</v>
      </c>
      <c r="J12" s="361">
        <v>0.53</v>
      </c>
      <c r="K12" s="361">
        <v>0.26</v>
      </c>
      <c r="L12" s="361">
        <v>0.61</v>
      </c>
    </row>
    <row r="13" spans="2:12" ht="19.5" customHeight="1">
      <c r="B13" s="301" t="s">
        <v>368</v>
      </c>
      <c r="C13" s="361">
        <v>2</v>
      </c>
      <c r="D13" s="361">
        <v>0.96</v>
      </c>
      <c r="E13" s="361">
        <v>1.49</v>
      </c>
      <c r="F13" s="361">
        <v>1.64</v>
      </c>
      <c r="G13" s="361">
        <v>2.18</v>
      </c>
      <c r="H13" s="361">
        <v>1.33</v>
      </c>
      <c r="I13" s="361">
        <v>0.87</v>
      </c>
      <c r="J13" s="361">
        <v>2.06</v>
      </c>
      <c r="K13" s="361">
        <v>1.62</v>
      </c>
      <c r="L13" s="361">
        <v>1.76</v>
      </c>
    </row>
    <row r="14" spans="2:12" ht="19.5" customHeight="1">
      <c r="B14" s="301" t="s">
        <v>369</v>
      </c>
      <c r="C14" s="361">
        <v>4.17</v>
      </c>
      <c r="D14" s="361">
        <v>1.67</v>
      </c>
      <c r="E14" s="361">
        <v>2.57</v>
      </c>
      <c r="F14" s="361">
        <v>2.3</v>
      </c>
      <c r="G14" s="361">
        <v>5.07</v>
      </c>
      <c r="H14" s="361">
        <v>2.55</v>
      </c>
      <c r="I14" s="361">
        <v>2.97</v>
      </c>
      <c r="J14" s="361">
        <v>3.16</v>
      </c>
      <c r="K14" s="361">
        <v>1.65</v>
      </c>
      <c r="L14" s="361">
        <v>2.72</v>
      </c>
    </row>
    <row r="15" spans="2:12" ht="19.5" customHeight="1">
      <c r="B15" s="163" t="s">
        <v>370</v>
      </c>
      <c r="C15" s="361">
        <v>7.87</v>
      </c>
      <c r="D15" s="361">
        <v>5.5</v>
      </c>
      <c r="E15" s="361">
        <v>6.76</v>
      </c>
      <c r="F15" s="361">
        <v>6.56</v>
      </c>
      <c r="G15" s="361">
        <v>8.57</v>
      </c>
      <c r="H15" s="361">
        <v>10.13</v>
      </c>
      <c r="I15" s="361">
        <v>13.6</v>
      </c>
      <c r="J15" s="361">
        <v>1.1</v>
      </c>
      <c r="K15" s="361" t="s">
        <v>99</v>
      </c>
      <c r="L15" s="361" t="s">
        <v>99</v>
      </c>
    </row>
    <row r="16" spans="1:12" s="305" customFormat="1" ht="23.25" customHeight="1">
      <c r="A16" s="720" t="s">
        <v>53</v>
      </c>
      <c r="B16" s="720"/>
      <c r="C16" s="454">
        <f>SUM(C5:C15)</f>
        <v>100</v>
      </c>
      <c r="D16" s="454">
        <f aca="true" t="shared" si="0" ref="D16:L16">SUM(D5:D15)</f>
        <v>100</v>
      </c>
      <c r="E16" s="454">
        <f t="shared" si="0"/>
        <v>100</v>
      </c>
      <c r="F16" s="454">
        <f t="shared" si="0"/>
        <v>100.00000000000001</v>
      </c>
      <c r="G16" s="454">
        <f t="shared" si="0"/>
        <v>100</v>
      </c>
      <c r="H16" s="454">
        <f t="shared" si="0"/>
        <v>100</v>
      </c>
      <c r="I16" s="454">
        <f t="shared" si="0"/>
        <v>100</v>
      </c>
      <c r="J16" s="454">
        <f t="shared" si="0"/>
        <v>100</v>
      </c>
      <c r="K16" s="454">
        <f t="shared" si="0"/>
        <v>100.00000000000001</v>
      </c>
      <c r="L16" s="454">
        <f t="shared" si="0"/>
        <v>100.00000000000001</v>
      </c>
    </row>
    <row r="17" ht="17.25">
      <c r="A17" s="438" t="s">
        <v>277</v>
      </c>
    </row>
    <row r="18" ht="17.25">
      <c r="A18" s="163" t="s">
        <v>792</v>
      </c>
    </row>
  </sheetData>
  <sheetProtection/>
  <mergeCells count="4">
    <mergeCell ref="C3:L3"/>
    <mergeCell ref="A3:B4"/>
    <mergeCell ref="A16:B16"/>
    <mergeCell ref="A1:L1"/>
  </mergeCells>
  <printOptions/>
  <pageMargins left="1.01" right="1.1811023622047245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theme="0"/>
  </sheetPr>
  <dimension ref="A1:K29"/>
  <sheetViews>
    <sheetView showGridLines="0" view="pageBreakPreview" zoomScaleNormal="120" zoomScaleSheetLayoutView="100" workbookViewId="0" topLeftCell="A28">
      <selection activeCell="W3" sqref="W3"/>
    </sheetView>
  </sheetViews>
  <sheetFormatPr defaultColWidth="9.140625" defaultRowHeight="23.25"/>
  <cols>
    <col min="1" max="1" width="3.7109375" style="163" customWidth="1"/>
    <col min="2" max="2" width="36.28125" style="163" customWidth="1"/>
    <col min="3" max="3" width="11.57421875" style="300" customWidth="1"/>
    <col min="4" max="4" width="3.57421875" style="300" customWidth="1"/>
    <col min="5" max="5" width="11.57421875" style="300" customWidth="1"/>
    <col min="6" max="6" width="3.57421875" style="300" customWidth="1"/>
    <col min="7" max="7" width="11.57421875" style="300" customWidth="1"/>
    <col min="8" max="8" width="3.57421875" style="300" customWidth="1"/>
    <col min="9" max="9" width="11.421875" style="300" customWidth="1"/>
    <col min="10" max="10" width="3.57421875" style="300" customWidth="1"/>
    <col min="11" max="16384" width="9.140625" style="163" customWidth="1"/>
  </cols>
  <sheetData>
    <row r="1" spans="1:10" s="299" customFormat="1" ht="23.25" customHeight="1">
      <c r="A1" s="721" t="s">
        <v>588</v>
      </c>
      <c r="B1" s="721"/>
      <c r="C1" s="721"/>
      <c r="D1" s="721"/>
      <c r="E1" s="721"/>
      <c r="F1" s="721"/>
      <c r="G1" s="721"/>
      <c r="H1" s="721"/>
      <c r="I1" s="721"/>
      <c r="J1" s="721"/>
    </row>
    <row r="2" spans="1:10" ht="18.75">
      <c r="A2" s="722" t="s">
        <v>589</v>
      </c>
      <c r="B2" s="722"/>
      <c r="C2" s="722"/>
      <c r="D2" s="722"/>
      <c r="E2" s="722"/>
      <c r="F2" s="722"/>
      <c r="G2" s="722"/>
      <c r="H2" s="722"/>
      <c r="I2" s="722"/>
      <c r="J2" s="722"/>
    </row>
    <row r="3" spans="1:10" ht="18.75" customHeight="1">
      <c r="A3" s="723" t="s">
        <v>360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0" s="303" customFormat="1" ht="21.75" customHeight="1">
      <c r="A4" s="694" t="s">
        <v>590</v>
      </c>
      <c r="B4" s="694"/>
      <c r="C4" s="720" t="s">
        <v>382</v>
      </c>
      <c r="D4" s="720"/>
      <c r="E4" s="720"/>
      <c r="F4" s="720"/>
      <c r="G4" s="720"/>
      <c r="H4" s="720"/>
      <c r="I4" s="694" t="s">
        <v>381</v>
      </c>
      <c r="J4" s="694"/>
    </row>
    <row r="5" spans="1:10" s="303" customFormat="1" ht="21.75" customHeight="1">
      <c r="A5" s="695"/>
      <c r="B5" s="695"/>
      <c r="C5" s="720" t="s">
        <v>380</v>
      </c>
      <c r="D5" s="720"/>
      <c r="E5" s="720" t="s">
        <v>24</v>
      </c>
      <c r="F5" s="720"/>
      <c r="G5" s="720" t="s">
        <v>39</v>
      </c>
      <c r="H5" s="720"/>
      <c r="I5" s="695"/>
      <c r="J5" s="695"/>
    </row>
    <row r="6" spans="3:10" s="303" customFormat="1" ht="6" customHeight="1">
      <c r="C6" s="307"/>
      <c r="D6" s="307"/>
      <c r="E6" s="307"/>
      <c r="F6" s="307"/>
      <c r="G6" s="307"/>
      <c r="H6" s="307"/>
      <c r="I6" s="307"/>
      <c r="J6" s="307"/>
    </row>
    <row r="7" spans="2:10" s="162" customFormat="1" ht="19.5" customHeight="1">
      <c r="B7" s="306" t="s">
        <v>372</v>
      </c>
      <c r="C7" s="455">
        <f>SUM(C8:C9)</f>
        <v>46.82</v>
      </c>
      <c r="D7" s="455"/>
      <c r="E7" s="455">
        <f>SUM(E8:E9)</f>
        <v>50.73</v>
      </c>
      <c r="F7" s="455"/>
      <c r="G7" s="455">
        <f>SUM(G8:G9)</f>
        <v>51.419999999999995</v>
      </c>
      <c r="H7" s="455"/>
      <c r="I7" s="455">
        <f>SUM(I8:I9)</f>
        <v>49.65666666666666</v>
      </c>
      <c r="J7" s="308"/>
    </row>
    <row r="8" spans="2:11" ht="19.5" customHeight="1">
      <c r="B8" s="301" t="s">
        <v>365</v>
      </c>
      <c r="C8" s="361">
        <v>38.94</v>
      </c>
      <c r="D8" s="361"/>
      <c r="E8" s="361">
        <v>42.91</v>
      </c>
      <c r="F8" s="361"/>
      <c r="G8" s="361">
        <v>44.48</v>
      </c>
      <c r="H8" s="361"/>
      <c r="I8" s="361">
        <f>SUM(C8:G8)/3</f>
        <v>42.10999999999999</v>
      </c>
      <c r="J8" s="302"/>
      <c r="K8" s="309"/>
    </row>
    <row r="9" spans="2:10" ht="19.5" customHeight="1">
      <c r="B9" s="301" t="s">
        <v>364</v>
      </c>
      <c r="C9" s="361">
        <v>7.88</v>
      </c>
      <c r="D9" s="361"/>
      <c r="E9" s="361">
        <v>7.82</v>
      </c>
      <c r="F9" s="361"/>
      <c r="G9" s="361">
        <v>6.94</v>
      </c>
      <c r="H9" s="361"/>
      <c r="I9" s="361">
        <f>SUM(C9:G9)/3</f>
        <v>7.546666666666667</v>
      </c>
      <c r="J9" s="302"/>
    </row>
    <row r="10" spans="2:10" ht="19.5" customHeight="1">
      <c r="B10" s="301" t="s">
        <v>370</v>
      </c>
      <c r="C10" s="361" t="s">
        <v>99</v>
      </c>
      <c r="D10" s="361"/>
      <c r="E10" s="361" t="s">
        <v>99</v>
      </c>
      <c r="F10" s="361"/>
      <c r="G10" s="361" t="s">
        <v>99</v>
      </c>
      <c r="H10" s="361"/>
      <c r="I10" s="361" t="s">
        <v>199</v>
      </c>
      <c r="J10" s="302"/>
    </row>
    <row r="11" spans="2:10" ht="6" customHeight="1">
      <c r="B11" s="301"/>
      <c r="C11" s="361"/>
      <c r="D11" s="361"/>
      <c r="E11" s="361"/>
      <c r="F11" s="361"/>
      <c r="G11" s="361"/>
      <c r="H11" s="361"/>
      <c r="I11" s="361"/>
      <c r="J11" s="302"/>
    </row>
    <row r="12" spans="2:10" s="162" customFormat="1" ht="20.25" customHeight="1">
      <c r="B12" s="306" t="s">
        <v>373</v>
      </c>
      <c r="C12" s="455">
        <f>SUM(C13:C17)</f>
        <v>13.090000000000002</v>
      </c>
      <c r="D12" s="455"/>
      <c r="E12" s="455">
        <f>SUM(E13:E17)</f>
        <v>14.540000000000001</v>
      </c>
      <c r="F12" s="455"/>
      <c r="G12" s="455">
        <f>SUM(G13:G17)</f>
        <v>13.41</v>
      </c>
      <c r="H12" s="455"/>
      <c r="I12" s="168">
        <v>13.67</v>
      </c>
      <c r="J12" s="308"/>
    </row>
    <row r="13" spans="2:10" ht="19.5" customHeight="1">
      <c r="B13" s="301" t="s">
        <v>376</v>
      </c>
      <c r="C13" s="361">
        <v>1.46</v>
      </c>
      <c r="D13" s="361"/>
      <c r="E13" s="361">
        <v>4.05</v>
      </c>
      <c r="F13" s="361"/>
      <c r="G13" s="361">
        <v>1.44</v>
      </c>
      <c r="H13" s="361"/>
      <c r="I13" s="361">
        <f>SUM(C13:G13)/3</f>
        <v>2.3166666666666664</v>
      </c>
      <c r="J13" s="302"/>
    </row>
    <row r="14" spans="2:10" ht="19.5" customHeight="1">
      <c r="B14" s="301" t="s">
        <v>377</v>
      </c>
      <c r="C14" s="361">
        <v>5.15</v>
      </c>
      <c r="D14" s="361"/>
      <c r="E14" s="361">
        <v>4.56</v>
      </c>
      <c r="F14" s="361"/>
      <c r="G14" s="361">
        <v>4.89</v>
      </c>
      <c r="H14" s="361"/>
      <c r="I14" s="361">
        <f>SUM(C14:G14)/3</f>
        <v>4.866666666666667</v>
      </c>
      <c r="J14" s="302"/>
    </row>
    <row r="15" spans="2:10" ht="19.5" customHeight="1">
      <c r="B15" s="301" t="s">
        <v>378</v>
      </c>
      <c r="C15" s="361">
        <v>1.93</v>
      </c>
      <c r="D15" s="361"/>
      <c r="E15" s="361">
        <v>2.37</v>
      </c>
      <c r="F15" s="361"/>
      <c r="G15" s="361">
        <v>1.72</v>
      </c>
      <c r="H15" s="361"/>
      <c r="I15" s="361">
        <f>SUM(C15:G15)/3</f>
        <v>2.0066666666666664</v>
      </c>
      <c r="J15" s="302"/>
    </row>
    <row r="16" spans="2:10" ht="19.5" customHeight="1">
      <c r="B16" s="301" t="s">
        <v>369</v>
      </c>
      <c r="C16" s="361">
        <v>3.57</v>
      </c>
      <c r="D16" s="361"/>
      <c r="E16" s="361">
        <v>1.22</v>
      </c>
      <c r="F16" s="361"/>
      <c r="G16" s="361">
        <v>3.38</v>
      </c>
      <c r="H16" s="361"/>
      <c r="I16" s="361">
        <f>SUM(C16:G16)/3</f>
        <v>2.723333333333333</v>
      </c>
      <c r="J16" s="302"/>
    </row>
    <row r="17" spans="2:10" ht="19.5" customHeight="1">
      <c r="B17" s="301" t="s">
        <v>368</v>
      </c>
      <c r="C17" s="361">
        <v>0.98</v>
      </c>
      <c r="D17" s="361"/>
      <c r="E17" s="361">
        <v>2.34</v>
      </c>
      <c r="F17" s="361"/>
      <c r="G17" s="361">
        <v>1.98</v>
      </c>
      <c r="H17" s="361"/>
      <c r="I17" s="257">
        <v>1.76</v>
      </c>
      <c r="J17" s="302"/>
    </row>
    <row r="18" spans="2:10" ht="6" customHeight="1">
      <c r="B18" s="301"/>
      <c r="C18" s="361"/>
      <c r="D18" s="361"/>
      <c r="E18" s="361"/>
      <c r="F18" s="361"/>
      <c r="G18" s="361"/>
      <c r="H18" s="361"/>
      <c r="I18" s="361"/>
      <c r="J18" s="302"/>
    </row>
    <row r="19" spans="2:10" s="162" customFormat="1" ht="19.5" customHeight="1">
      <c r="B19" s="306" t="s">
        <v>379</v>
      </c>
      <c r="C19" s="455">
        <f>SUM(C20:C25)</f>
        <v>40.09</v>
      </c>
      <c r="D19" s="455"/>
      <c r="E19" s="455">
        <f>SUM(E20:E25)</f>
        <v>34.73</v>
      </c>
      <c r="F19" s="455"/>
      <c r="G19" s="455">
        <f>SUM(G20:G25)</f>
        <v>35.169999999999995</v>
      </c>
      <c r="H19" s="455"/>
      <c r="I19" s="455">
        <f>SUM(I20:I25)</f>
        <v>36.663333333333334</v>
      </c>
      <c r="J19" s="308"/>
    </row>
    <row r="20" spans="2:10" ht="19.5" customHeight="1">
      <c r="B20" s="301" t="s">
        <v>375</v>
      </c>
      <c r="C20" s="361">
        <v>14.17</v>
      </c>
      <c r="D20" s="361"/>
      <c r="E20" s="361">
        <v>7.25</v>
      </c>
      <c r="F20" s="361"/>
      <c r="G20" s="361">
        <v>6.77</v>
      </c>
      <c r="H20" s="361"/>
      <c r="I20" s="361">
        <f aca="true" t="shared" si="0" ref="I20:I25">SUM(C20:G20)/3</f>
        <v>9.396666666666667</v>
      </c>
      <c r="J20" s="302"/>
    </row>
    <row r="21" spans="2:10" ht="19.5" customHeight="1">
      <c r="B21" s="301" t="s">
        <v>374</v>
      </c>
      <c r="C21" s="361">
        <v>19.72</v>
      </c>
      <c r="D21" s="361"/>
      <c r="E21" s="361">
        <v>21.01</v>
      </c>
      <c r="F21" s="361"/>
      <c r="G21" s="361">
        <v>18.16</v>
      </c>
      <c r="H21" s="361"/>
      <c r="I21" s="361">
        <f t="shared" si="0"/>
        <v>19.63</v>
      </c>
      <c r="J21" s="302"/>
    </row>
    <row r="22" spans="2:10" ht="19.5" customHeight="1">
      <c r="B22" s="301" t="s">
        <v>367</v>
      </c>
      <c r="C22" s="361">
        <v>0.99</v>
      </c>
      <c r="D22" s="361"/>
      <c r="E22" s="361">
        <v>0.87</v>
      </c>
      <c r="F22" s="361"/>
      <c r="G22" s="361">
        <v>1</v>
      </c>
      <c r="H22" s="361"/>
      <c r="I22" s="361">
        <f t="shared" si="0"/>
        <v>0.9533333333333333</v>
      </c>
      <c r="J22" s="302"/>
    </row>
    <row r="23" spans="2:10" ht="19.5" customHeight="1">
      <c r="B23" s="301" t="s">
        <v>362</v>
      </c>
      <c r="C23" s="361">
        <v>4.15</v>
      </c>
      <c r="D23" s="361"/>
      <c r="E23" s="361">
        <v>4.4</v>
      </c>
      <c r="F23" s="361"/>
      <c r="G23" s="361">
        <v>7.3</v>
      </c>
      <c r="H23" s="361"/>
      <c r="I23" s="361">
        <f t="shared" si="0"/>
        <v>5.283333333333334</v>
      </c>
      <c r="J23" s="302"/>
    </row>
    <row r="24" spans="2:10" ht="19.5" customHeight="1">
      <c r="B24" s="301" t="s">
        <v>371</v>
      </c>
      <c r="C24" s="361">
        <v>0.17</v>
      </c>
      <c r="D24" s="361"/>
      <c r="E24" s="361">
        <v>0.66</v>
      </c>
      <c r="F24" s="361"/>
      <c r="G24" s="361">
        <v>1.01</v>
      </c>
      <c r="H24" s="361"/>
      <c r="I24" s="361">
        <f t="shared" si="0"/>
        <v>0.6133333333333334</v>
      </c>
      <c r="J24" s="302"/>
    </row>
    <row r="25" spans="2:10" ht="19.5" customHeight="1">
      <c r="B25" s="301" t="s">
        <v>366</v>
      </c>
      <c r="C25" s="361">
        <v>0.89</v>
      </c>
      <c r="D25" s="361"/>
      <c r="E25" s="361">
        <v>0.54</v>
      </c>
      <c r="F25" s="361"/>
      <c r="G25" s="361">
        <v>0.93</v>
      </c>
      <c r="H25" s="361"/>
      <c r="I25" s="361">
        <f t="shared" si="0"/>
        <v>0.7866666666666667</v>
      </c>
      <c r="J25" s="302"/>
    </row>
    <row r="26" spans="2:10" ht="6" customHeight="1">
      <c r="B26" s="409"/>
      <c r="C26" s="361"/>
      <c r="D26" s="361"/>
      <c r="E26" s="361"/>
      <c r="F26" s="361"/>
      <c r="G26" s="361"/>
      <c r="H26" s="361"/>
      <c r="I26" s="361"/>
      <c r="J26" s="302"/>
    </row>
    <row r="27" spans="1:10" s="305" customFormat="1" ht="23.25" customHeight="1">
      <c r="A27" s="720" t="s">
        <v>53</v>
      </c>
      <c r="B27" s="720"/>
      <c r="C27" s="454">
        <f>C7+C12+C19</f>
        <v>100</v>
      </c>
      <c r="D27" s="454"/>
      <c r="E27" s="454">
        <f>E7+E12+E19</f>
        <v>100</v>
      </c>
      <c r="F27" s="454"/>
      <c r="G27" s="454">
        <f>G7+G12+G19</f>
        <v>100</v>
      </c>
      <c r="H27" s="454"/>
      <c r="I27" s="501">
        <v>100</v>
      </c>
      <c r="J27" s="304"/>
    </row>
    <row r="28" ht="18" customHeight="1">
      <c r="A28" s="67" t="s">
        <v>277</v>
      </c>
    </row>
    <row r="29" ht="17.25">
      <c r="A29" s="163" t="s">
        <v>793</v>
      </c>
    </row>
  </sheetData>
  <sheetProtection/>
  <mergeCells count="10">
    <mergeCell ref="A1:J1"/>
    <mergeCell ref="A4:B5"/>
    <mergeCell ref="A2:J2"/>
    <mergeCell ref="A3:J3"/>
    <mergeCell ref="A27:B27"/>
    <mergeCell ref="C5:D5"/>
    <mergeCell ref="E5:F5"/>
    <mergeCell ref="G5:H5"/>
    <mergeCell ref="I4:J5"/>
    <mergeCell ref="C4:H4"/>
  </mergeCells>
  <printOptions horizontalCentered="1"/>
  <pageMargins left="0.4724409448818898" right="0.4724409448818898" top="0.7480314960629921" bottom="1.1811023622047245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1">
    <tabColor rgb="FFFF0066"/>
  </sheetPr>
  <dimension ref="A1:G24"/>
  <sheetViews>
    <sheetView showGridLines="0" view="pageBreakPreview" zoomScale="96" zoomScaleNormal="120" zoomScaleSheetLayoutView="96" workbookViewId="0" topLeftCell="A1">
      <selection activeCell="W3" sqref="W3"/>
    </sheetView>
  </sheetViews>
  <sheetFormatPr defaultColWidth="11.00390625" defaultRowHeight="23.25"/>
  <cols>
    <col min="1" max="1" width="22.28125" style="68" customWidth="1"/>
    <col min="2" max="2" width="15.7109375" style="68" customWidth="1"/>
    <col min="3" max="3" width="12.00390625" style="68" customWidth="1"/>
    <col min="4" max="4" width="15.57421875" style="68" customWidth="1"/>
    <col min="5" max="5" width="12.7109375" style="68" customWidth="1"/>
    <col min="6" max="6" width="8.00390625" style="68" customWidth="1"/>
    <col min="7" max="7" width="8.28125" style="68" customWidth="1"/>
    <col min="8" max="16384" width="11.00390625" style="68" customWidth="1"/>
  </cols>
  <sheetData>
    <row r="1" spans="1:7" s="81" customFormat="1" ht="24" customHeight="1">
      <c r="A1" s="725" t="s">
        <v>591</v>
      </c>
      <c r="B1" s="725"/>
      <c r="C1" s="725"/>
      <c r="D1" s="725"/>
      <c r="E1" s="725"/>
      <c r="F1" s="725"/>
      <c r="G1" s="725"/>
    </row>
    <row r="2" spans="1:7" s="81" customFormat="1" ht="24" customHeight="1">
      <c r="A2" s="725" t="s">
        <v>166</v>
      </c>
      <c r="B2" s="725"/>
      <c r="C2" s="725"/>
      <c r="D2" s="725"/>
      <c r="E2" s="725"/>
      <c r="F2" s="725"/>
      <c r="G2" s="725"/>
    </row>
    <row r="3" spans="1:7" ht="6.75" customHeight="1">
      <c r="A3" s="459"/>
      <c r="B3" s="459"/>
      <c r="C3" s="459"/>
      <c r="D3" s="460"/>
      <c r="E3" s="460"/>
      <c r="F3" s="71"/>
      <c r="G3" s="71"/>
    </row>
    <row r="4" spans="1:7" s="83" customFormat="1" ht="24.75" customHeight="1">
      <c r="A4" s="700" t="s">
        <v>167</v>
      </c>
      <c r="B4" s="700" t="s">
        <v>168</v>
      </c>
      <c r="C4" s="700"/>
      <c r="D4" s="79"/>
      <c r="E4" s="700" t="s">
        <v>169</v>
      </c>
      <c r="F4" s="700"/>
      <c r="G4" s="82"/>
    </row>
    <row r="5" spans="1:7" s="83" customFormat="1" ht="24.75" customHeight="1">
      <c r="A5" s="702"/>
      <c r="B5" s="702" t="s">
        <v>170</v>
      </c>
      <c r="C5" s="702"/>
      <c r="D5" s="80"/>
      <c r="E5" s="702" t="s">
        <v>171</v>
      </c>
      <c r="F5" s="702"/>
      <c r="G5" s="84"/>
    </row>
    <row r="6" spans="1:7" ht="0.75" customHeight="1">
      <c r="A6" s="460"/>
      <c r="B6" s="460"/>
      <c r="C6" s="460"/>
      <c r="D6" s="460"/>
      <c r="E6" s="460"/>
      <c r="F6" s="461"/>
      <c r="G6" s="71"/>
    </row>
    <row r="7" spans="1:7" ht="3.75" customHeight="1">
      <c r="A7" s="460"/>
      <c r="B7" s="462"/>
      <c r="C7" s="460"/>
      <c r="D7" s="460"/>
      <c r="E7" s="460"/>
      <c r="F7" s="461"/>
      <c r="G7" s="71"/>
    </row>
    <row r="8" spans="1:7" ht="15" customHeight="1">
      <c r="A8" s="438" t="s">
        <v>172</v>
      </c>
      <c r="B8" s="463">
        <v>29.9</v>
      </c>
      <c r="C8" s="464"/>
      <c r="D8" s="464"/>
      <c r="E8" s="465">
        <v>27.7</v>
      </c>
      <c r="F8" s="461"/>
      <c r="G8" s="71"/>
    </row>
    <row r="9" spans="1:7" ht="15" customHeight="1">
      <c r="A9" s="438" t="s">
        <v>173</v>
      </c>
      <c r="B9" s="463">
        <v>0</v>
      </c>
      <c r="C9" s="464"/>
      <c r="D9" s="464"/>
      <c r="E9" s="465">
        <v>28.1</v>
      </c>
      <c r="F9" s="461"/>
      <c r="G9" s="71"/>
    </row>
    <row r="10" spans="1:7" ht="15" customHeight="1">
      <c r="A10" s="438" t="s">
        <v>174</v>
      </c>
      <c r="B10" s="463">
        <v>12.7</v>
      </c>
      <c r="C10" s="464"/>
      <c r="D10" s="464"/>
      <c r="E10" s="465">
        <v>30.5</v>
      </c>
      <c r="F10" s="461"/>
      <c r="G10" s="71"/>
    </row>
    <row r="11" spans="1:7" ht="15" customHeight="1">
      <c r="A11" s="438" t="s">
        <v>175</v>
      </c>
      <c r="B11" s="463">
        <v>143.1</v>
      </c>
      <c r="C11" s="464"/>
      <c r="D11" s="464"/>
      <c r="E11" s="465">
        <v>30.7</v>
      </c>
      <c r="F11" s="461"/>
      <c r="G11" s="71"/>
    </row>
    <row r="12" spans="1:7" ht="15" customHeight="1">
      <c r="A12" s="438" t="s">
        <v>176</v>
      </c>
      <c r="B12" s="463">
        <v>309.5</v>
      </c>
      <c r="C12" s="464"/>
      <c r="D12" s="464"/>
      <c r="E12" s="465">
        <v>29.5</v>
      </c>
      <c r="F12" s="461"/>
      <c r="G12" s="71"/>
    </row>
    <row r="13" spans="1:7" ht="15" customHeight="1">
      <c r="A13" s="438" t="s">
        <v>177</v>
      </c>
      <c r="B13" s="463">
        <v>268.2</v>
      </c>
      <c r="C13" s="464"/>
      <c r="D13" s="464"/>
      <c r="E13" s="465">
        <v>30.2</v>
      </c>
      <c r="F13" s="461"/>
      <c r="G13" s="71"/>
    </row>
    <row r="14" spans="1:7" ht="15" customHeight="1">
      <c r="A14" s="438" t="s">
        <v>178</v>
      </c>
      <c r="B14" s="463">
        <v>267.9</v>
      </c>
      <c r="C14" s="464"/>
      <c r="D14" s="464"/>
      <c r="E14" s="466">
        <v>28.8</v>
      </c>
      <c r="F14" s="461"/>
      <c r="G14" s="71"/>
    </row>
    <row r="15" spans="1:7" ht="15" customHeight="1">
      <c r="A15" s="438" t="s">
        <v>179</v>
      </c>
      <c r="B15" s="463">
        <v>147</v>
      </c>
      <c r="C15" s="464"/>
      <c r="D15" s="464"/>
      <c r="E15" s="465">
        <v>29.1</v>
      </c>
      <c r="F15" s="461"/>
      <c r="G15" s="71"/>
    </row>
    <row r="16" spans="1:7" ht="15" customHeight="1">
      <c r="A16" s="438" t="s">
        <v>180</v>
      </c>
      <c r="B16" s="463">
        <v>262.4</v>
      </c>
      <c r="C16" s="464"/>
      <c r="D16" s="464"/>
      <c r="E16" s="465">
        <v>29</v>
      </c>
      <c r="F16" s="461"/>
      <c r="G16" s="71"/>
    </row>
    <row r="17" spans="1:7" ht="15" customHeight="1">
      <c r="A17" s="438" t="s">
        <v>181</v>
      </c>
      <c r="B17" s="463">
        <v>225.9</v>
      </c>
      <c r="C17" s="464"/>
      <c r="D17" s="464"/>
      <c r="E17" s="465">
        <v>28.7</v>
      </c>
      <c r="F17" s="461"/>
      <c r="G17" s="71"/>
    </row>
    <row r="18" spans="1:7" ht="15" customHeight="1">
      <c r="A18" s="438" t="s">
        <v>182</v>
      </c>
      <c r="B18" s="463">
        <v>17.6</v>
      </c>
      <c r="C18" s="464"/>
      <c r="D18" s="464"/>
      <c r="E18" s="465">
        <v>27.5</v>
      </c>
      <c r="F18" s="461"/>
      <c r="G18" s="71"/>
    </row>
    <row r="19" spans="1:7" ht="15" customHeight="1">
      <c r="A19" s="438" t="s">
        <v>183</v>
      </c>
      <c r="B19" s="463">
        <v>0</v>
      </c>
      <c r="C19" s="464"/>
      <c r="D19" s="464"/>
      <c r="E19" s="465">
        <v>28.8</v>
      </c>
      <c r="F19" s="461"/>
      <c r="G19" s="467"/>
    </row>
    <row r="20" spans="1:7" ht="3.75" customHeight="1">
      <c r="A20" s="459"/>
      <c r="B20" s="468"/>
      <c r="C20" s="468"/>
      <c r="D20" s="468"/>
      <c r="E20" s="469"/>
      <c r="F20" s="461"/>
      <c r="G20" s="71"/>
    </row>
    <row r="21" spans="1:7" s="88" customFormat="1" ht="20.25" customHeight="1">
      <c r="A21" s="85" t="s">
        <v>390</v>
      </c>
      <c r="B21" s="86">
        <f>SUM(B8:B20)</f>
        <v>1684.1999999999998</v>
      </c>
      <c r="C21" s="86"/>
      <c r="D21" s="87" t="s">
        <v>184</v>
      </c>
      <c r="E21" s="502">
        <f>SUM(E8:E20)/12</f>
        <v>29.05</v>
      </c>
      <c r="F21" s="65"/>
      <c r="G21" s="65"/>
    </row>
    <row r="22" spans="1:5" s="88" customFormat="1" ht="3.75" customHeight="1">
      <c r="A22" s="89"/>
      <c r="B22" s="90"/>
      <c r="C22" s="90"/>
      <c r="D22" s="90"/>
      <c r="E22" s="91"/>
    </row>
    <row r="23" spans="1:7" ht="14.25" customHeight="1">
      <c r="A23" s="470" t="s">
        <v>185</v>
      </c>
      <c r="B23" s="470"/>
      <c r="C23" s="470"/>
      <c r="D23" s="470"/>
      <c r="E23" s="467"/>
      <c r="F23" s="71"/>
      <c r="G23" s="71"/>
    </row>
    <row r="24" spans="1:7" ht="17.25">
      <c r="A24" s="471"/>
      <c r="B24" s="71"/>
      <c r="C24" s="71"/>
      <c r="D24" s="71"/>
      <c r="E24" s="71"/>
      <c r="F24" s="71"/>
      <c r="G24" s="71"/>
    </row>
  </sheetData>
  <sheetProtection/>
  <mergeCells count="7">
    <mergeCell ref="A1:G1"/>
    <mergeCell ref="A2:G2"/>
    <mergeCell ref="B4:C4"/>
    <mergeCell ref="B5:C5"/>
    <mergeCell ref="E4:F4"/>
    <mergeCell ref="E5:F5"/>
    <mergeCell ref="A4:A5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tabColor theme="0"/>
  </sheetPr>
  <dimension ref="A1:AC60"/>
  <sheetViews>
    <sheetView showGridLines="0" view="pageBreakPreview" zoomScale="98" zoomScaleSheetLayoutView="98" workbookViewId="0" topLeftCell="A61">
      <selection activeCell="N42" sqref="N42"/>
    </sheetView>
  </sheetViews>
  <sheetFormatPr defaultColWidth="9.140625" defaultRowHeight="23.25"/>
  <cols>
    <col min="1" max="1" width="4.7109375" style="122" customWidth="1"/>
    <col min="2" max="2" width="14.7109375" style="122" customWidth="1"/>
    <col min="3" max="3" width="8.00390625" style="122" customWidth="1"/>
    <col min="4" max="4" width="0.85546875" style="122" customWidth="1"/>
    <col min="5" max="5" width="7.28125" style="122" customWidth="1"/>
    <col min="6" max="6" width="0.85546875" style="122" customWidth="1"/>
    <col min="7" max="7" width="8.140625" style="122" customWidth="1"/>
    <col min="8" max="8" width="3.28125" style="122" customWidth="1"/>
    <col min="9" max="9" width="7.7109375" style="122" bestFit="1" customWidth="1"/>
    <col min="10" max="10" width="4.140625" style="122" customWidth="1"/>
    <col min="11" max="11" width="9.140625" style="122" customWidth="1"/>
    <col min="12" max="12" width="4.421875" style="122" customWidth="1"/>
    <col min="13" max="13" width="7.421875" style="122" customWidth="1"/>
    <col min="14" max="14" width="4.8515625" style="122" customWidth="1"/>
    <col min="15" max="15" width="7.7109375" style="122" bestFit="1" customWidth="1"/>
    <col min="16" max="16" width="0.85546875" style="122" customWidth="1"/>
    <col min="17" max="17" width="11.57421875" style="122" bestFit="1" customWidth="1"/>
    <col min="18" max="18" width="0.85546875" style="122" customWidth="1"/>
    <col min="19" max="19" width="6.8515625" style="122" customWidth="1"/>
    <col min="20" max="20" width="3.28125" style="122" customWidth="1"/>
    <col min="21" max="21" width="6.00390625" style="122" customWidth="1"/>
    <col min="22" max="22" width="3.00390625" style="122" customWidth="1"/>
    <col min="23" max="23" width="8.140625" style="122" customWidth="1"/>
    <col min="24" max="24" width="1.1484375" style="122" customWidth="1"/>
    <col min="25" max="25" width="9.7109375" style="122" customWidth="1"/>
    <col min="26" max="26" width="0.9921875" style="122" customWidth="1"/>
    <col min="27" max="27" width="8.00390625" style="122" customWidth="1"/>
    <col min="28" max="28" width="4.8515625" style="122" customWidth="1"/>
    <col min="29" max="16384" width="9.140625" style="122" customWidth="1"/>
  </cols>
  <sheetData>
    <row r="1" spans="1:28" ht="21" customHeight="1">
      <c r="A1" s="726" t="s">
        <v>186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</row>
    <row r="2" spans="1:28" ht="21" customHeight="1">
      <c r="A2" s="706" t="s">
        <v>592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</row>
    <row r="3" spans="1:28" ht="7.5" customHeight="1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</row>
    <row r="4" spans="1:29" ht="21" customHeight="1">
      <c r="A4" s="247" t="s">
        <v>0</v>
      </c>
      <c r="B4" s="727" t="s">
        <v>1</v>
      </c>
      <c r="C4" s="733" t="s">
        <v>202</v>
      </c>
      <c r="D4" s="734"/>
      <c r="E4" s="734"/>
      <c r="F4" s="735"/>
      <c r="G4" s="733" t="s">
        <v>205</v>
      </c>
      <c r="H4" s="734"/>
      <c r="I4" s="734"/>
      <c r="J4" s="735"/>
      <c r="K4" s="733" t="s">
        <v>278</v>
      </c>
      <c r="L4" s="734"/>
      <c r="M4" s="734"/>
      <c r="N4" s="735"/>
      <c r="O4" s="733" t="s">
        <v>203</v>
      </c>
      <c r="P4" s="734"/>
      <c r="Q4" s="734"/>
      <c r="R4" s="735"/>
      <c r="S4" s="733" t="s">
        <v>279</v>
      </c>
      <c r="T4" s="734"/>
      <c r="U4" s="734"/>
      <c r="V4" s="735"/>
      <c r="W4" s="736" t="s">
        <v>53</v>
      </c>
      <c r="X4" s="737"/>
      <c r="Y4" s="736" t="s">
        <v>187</v>
      </c>
      <c r="Z4" s="737"/>
      <c r="AA4" s="736" t="s">
        <v>280</v>
      </c>
      <c r="AB4" s="737"/>
      <c r="AC4" s="92"/>
    </row>
    <row r="5" spans="1:28" ht="21" customHeight="1">
      <c r="A5" s="248" t="s">
        <v>2</v>
      </c>
      <c r="B5" s="728"/>
      <c r="C5" s="731" t="s">
        <v>200</v>
      </c>
      <c r="D5" s="732"/>
      <c r="E5" s="731" t="s">
        <v>201</v>
      </c>
      <c r="F5" s="732"/>
      <c r="G5" s="731" t="s">
        <v>200</v>
      </c>
      <c r="H5" s="730"/>
      <c r="I5" s="729" t="s">
        <v>201</v>
      </c>
      <c r="J5" s="730"/>
      <c r="K5" s="731" t="s">
        <v>200</v>
      </c>
      <c r="L5" s="730"/>
      <c r="M5" s="729" t="s">
        <v>201</v>
      </c>
      <c r="N5" s="730"/>
      <c r="O5" s="729" t="s">
        <v>200</v>
      </c>
      <c r="P5" s="730"/>
      <c r="Q5" s="729" t="s">
        <v>201</v>
      </c>
      <c r="R5" s="730"/>
      <c r="S5" s="729" t="s">
        <v>200</v>
      </c>
      <c r="T5" s="730"/>
      <c r="U5" s="729" t="s">
        <v>201</v>
      </c>
      <c r="V5" s="730"/>
      <c r="W5" s="738"/>
      <c r="X5" s="739"/>
      <c r="Y5" s="729" t="s">
        <v>204</v>
      </c>
      <c r="Z5" s="730"/>
      <c r="AA5" s="729" t="s">
        <v>281</v>
      </c>
      <c r="AB5" s="730"/>
    </row>
    <row r="6" spans="1:28" ht="15" customHeight="1">
      <c r="A6" s="78">
        <v>1</v>
      </c>
      <c r="B6" s="473" t="s">
        <v>4</v>
      </c>
      <c r="C6" s="143">
        <v>62</v>
      </c>
      <c r="D6" s="135"/>
      <c r="E6" s="126">
        <v>12</v>
      </c>
      <c r="F6" s="123"/>
      <c r="G6" s="128">
        <v>152</v>
      </c>
      <c r="H6" s="124"/>
      <c r="I6" s="138">
        <v>59</v>
      </c>
      <c r="J6" s="124"/>
      <c r="K6" s="126" t="s">
        <v>199</v>
      </c>
      <c r="L6" s="134"/>
      <c r="M6" s="126" t="s">
        <v>199</v>
      </c>
      <c r="N6" s="135"/>
      <c r="O6" s="128">
        <v>177</v>
      </c>
      <c r="P6" s="124"/>
      <c r="Q6" s="128">
        <v>34</v>
      </c>
      <c r="R6" s="124"/>
      <c r="S6" s="126" t="s">
        <v>99</v>
      </c>
      <c r="T6" s="134"/>
      <c r="U6" s="126" t="s">
        <v>99</v>
      </c>
      <c r="V6" s="123"/>
      <c r="W6" s="126">
        <f>SUM(C6:U6)</f>
        <v>496</v>
      </c>
      <c r="X6" s="123"/>
      <c r="Y6" s="140">
        <v>72.69</v>
      </c>
      <c r="Z6" s="136"/>
      <c r="AA6" s="132">
        <v>74</v>
      </c>
      <c r="AB6" s="474"/>
    </row>
    <row r="7" spans="1:28" ht="15" customHeight="1">
      <c r="A7" s="475">
        <v>2</v>
      </c>
      <c r="B7" s="473" t="s">
        <v>30</v>
      </c>
      <c r="C7" s="143">
        <v>45</v>
      </c>
      <c r="D7" s="135"/>
      <c r="E7" s="127">
        <v>9</v>
      </c>
      <c r="F7" s="123"/>
      <c r="G7" s="128">
        <v>117</v>
      </c>
      <c r="H7" s="124"/>
      <c r="I7" s="128">
        <v>39</v>
      </c>
      <c r="J7" s="124"/>
      <c r="K7" s="127">
        <v>5</v>
      </c>
      <c r="L7" s="134"/>
      <c r="M7" s="127" t="s">
        <v>99</v>
      </c>
      <c r="N7" s="135"/>
      <c r="O7" s="128">
        <v>148</v>
      </c>
      <c r="P7" s="124"/>
      <c r="Q7" s="128">
        <v>15</v>
      </c>
      <c r="R7" s="124"/>
      <c r="S7" s="127">
        <v>8</v>
      </c>
      <c r="T7" s="134"/>
      <c r="U7" s="127" t="s">
        <v>99</v>
      </c>
      <c r="V7" s="123"/>
      <c r="W7" s="127">
        <f aca="true" t="shared" si="0" ref="W7:W55">SUM(C7:U7)</f>
        <v>386</v>
      </c>
      <c r="X7" s="123"/>
      <c r="Y7" s="141">
        <v>35.3</v>
      </c>
      <c r="Z7" s="136"/>
      <c r="AA7" s="132">
        <v>58</v>
      </c>
      <c r="AB7" s="474"/>
    </row>
    <row r="8" spans="1:28" ht="15" customHeight="1">
      <c r="A8" s="475">
        <v>3</v>
      </c>
      <c r="B8" s="473" t="s">
        <v>52</v>
      </c>
      <c r="C8" s="143">
        <v>18</v>
      </c>
      <c r="D8" s="135"/>
      <c r="E8" s="127">
        <v>8</v>
      </c>
      <c r="F8" s="123"/>
      <c r="G8" s="128">
        <v>44</v>
      </c>
      <c r="H8" s="124"/>
      <c r="I8" s="128">
        <v>13</v>
      </c>
      <c r="J8" s="124"/>
      <c r="K8" s="127">
        <v>1</v>
      </c>
      <c r="L8" s="134"/>
      <c r="M8" s="127" t="s">
        <v>99</v>
      </c>
      <c r="N8" s="135"/>
      <c r="O8" s="128">
        <v>68</v>
      </c>
      <c r="P8" s="124"/>
      <c r="Q8" s="128">
        <v>87</v>
      </c>
      <c r="R8" s="124"/>
      <c r="S8" s="127">
        <v>15</v>
      </c>
      <c r="T8" s="134"/>
      <c r="U8" s="127" t="s">
        <v>99</v>
      </c>
      <c r="V8" s="123"/>
      <c r="W8" s="127">
        <f t="shared" si="0"/>
        <v>254</v>
      </c>
      <c r="X8" s="123"/>
      <c r="Y8" s="141">
        <v>28.04</v>
      </c>
      <c r="Z8" s="136"/>
      <c r="AA8" s="132">
        <v>25</v>
      </c>
      <c r="AB8" s="474"/>
    </row>
    <row r="9" spans="1:28" ht="15" customHeight="1">
      <c r="A9" s="475">
        <v>4</v>
      </c>
      <c r="B9" s="473" t="s">
        <v>49</v>
      </c>
      <c r="C9" s="144">
        <v>20</v>
      </c>
      <c r="D9" s="134"/>
      <c r="E9" s="128">
        <v>13</v>
      </c>
      <c r="F9" s="124"/>
      <c r="G9" s="128">
        <v>50</v>
      </c>
      <c r="H9" s="124"/>
      <c r="I9" s="128">
        <v>36</v>
      </c>
      <c r="J9" s="124"/>
      <c r="K9" s="127">
        <v>1</v>
      </c>
      <c r="L9" s="134"/>
      <c r="M9" s="127">
        <v>1</v>
      </c>
      <c r="N9" s="135"/>
      <c r="O9" s="128">
        <v>70</v>
      </c>
      <c r="P9" s="124"/>
      <c r="Q9" s="128">
        <v>72</v>
      </c>
      <c r="R9" s="124"/>
      <c r="S9" s="127">
        <v>7</v>
      </c>
      <c r="T9" s="134"/>
      <c r="U9" s="127" t="s">
        <v>99</v>
      </c>
      <c r="V9" s="123"/>
      <c r="W9" s="127">
        <f t="shared" si="0"/>
        <v>270</v>
      </c>
      <c r="X9" s="123"/>
      <c r="Y9" s="141">
        <v>29.8</v>
      </c>
      <c r="Z9" s="136"/>
      <c r="AA9" s="132">
        <v>31</v>
      </c>
      <c r="AB9" s="474"/>
    </row>
    <row r="10" spans="1:28" ht="15" customHeight="1">
      <c r="A10" s="475">
        <v>5</v>
      </c>
      <c r="B10" s="473" t="s">
        <v>13</v>
      </c>
      <c r="C10" s="144">
        <v>66</v>
      </c>
      <c r="D10" s="134"/>
      <c r="E10" s="128">
        <v>18</v>
      </c>
      <c r="F10" s="124"/>
      <c r="G10" s="128">
        <v>173</v>
      </c>
      <c r="H10" s="124"/>
      <c r="I10" s="128">
        <v>97</v>
      </c>
      <c r="J10" s="124"/>
      <c r="K10" s="127">
        <v>1</v>
      </c>
      <c r="L10" s="134"/>
      <c r="M10" s="127" t="s">
        <v>99</v>
      </c>
      <c r="N10" s="135"/>
      <c r="O10" s="128">
        <v>273</v>
      </c>
      <c r="P10" s="124"/>
      <c r="Q10" s="128">
        <v>74</v>
      </c>
      <c r="R10" s="124"/>
      <c r="S10" s="127">
        <v>1</v>
      </c>
      <c r="T10" s="134"/>
      <c r="U10" s="127" t="s">
        <v>99</v>
      </c>
      <c r="V10" s="123"/>
      <c r="W10" s="127">
        <f t="shared" si="0"/>
        <v>703</v>
      </c>
      <c r="X10" s="123"/>
      <c r="Y10" s="141">
        <v>85.37</v>
      </c>
      <c r="Z10" s="136"/>
      <c r="AA10" s="132">
        <v>96</v>
      </c>
      <c r="AB10" s="474"/>
    </row>
    <row r="11" spans="1:28" ht="15" customHeight="1">
      <c r="A11" s="475">
        <v>6</v>
      </c>
      <c r="B11" s="473" t="s">
        <v>40</v>
      </c>
      <c r="C11" s="144">
        <v>50</v>
      </c>
      <c r="D11" s="134"/>
      <c r="E11" s="128">
        <v>9</v>
      </c>
      <c r="F11" s="124"/>
      <c r="G11" s="128">
        <v>139</v>
      </c>
      <c r="H11" s="124"/>
      <c r="I11" s="128">
        <v>53</v>
      </c>
      <c r="J11" s="124"/>
      <c r="K11" s="127" t="s">
        <v>99</v>
      </c>
      <c r="L11" s="134"/>
      <c r="M11" s="127" t="s">
        <v>99</v>
      </c>
      <c r="N11" s="135"/>
      <c r="O11" s="128">
        <v>119</v>
      </c>
      <c r="P11" s="124"/>
      <c r="Q11" s="128">
        <v>68</v>
      </c>
      <c r="R11" s="124"/>
      <c r="S11" s="127">
        <v>6</v>
      </c>
      <c r="T11" s="134"/>
      <c r="U11" s="127" t="s">
        <v>99</v>
      </c>
      <c r="V11" s="123"/>
      <c r="W11" s="127">
        <f t="shared" si="0"/>
        <v>444</v>
      </c>
      <c r="X11" s="123"/>
      <c r="Y11" s="141">
        <v>48.11</v>
      </c>
      <c r="Z11" s="136"/>
      <c r="AA11" s="132">
        <v>51</v>
      </c>
      <c r="AB11" s="474"/>
    </row>
    <row r="12" spans="1:28" ht="15" customHeight="1">
      <c r="A12" s="475">
        <v>7</v>
      </c>
      <c r="B12" s="473" t="s">
        <v>41</v>
      </c>
      <c r="C12" s="144">
        <v>33</v>
      </c>
      <c r="D12" s="134"/>
      <c r="E12" s="128">
        <v>15</v>
      </c>
      <c r="F12" s="124"/>
      <c r="G12" s="128">
        <v>89</v>
      </c>
      <c r="H12" s="124"/>
      <c r="I12" s="128">
        <v>57</v>
      </c>
      <c r="J12" s="124"/>
      <c r="K12" s="127">
        <v>4</v>
      </c>
      <c r="L12" s="134"/>
      <c r="M12" s="127" t="s">
        <v>99</v>
      </c>
      <c r="N12" s="135"/>
      <c r="O12" s="128">
        <v>101</v>
      </c>
      <c r="P12" s="124"/>
      <c r="Q12" s="128">
        <v>77</v>
      </c>
      <c r="R12" s="124"/>
      <c r="S12" s="127">
        <v>7</v>
      </c>
      <c r="T12" s="134"/>
      <c r="U12" s="127" t="s">
        <v>99</v>
      </c>
      <c r="V12" s="123"/>
      <c r="W12" s="127">
        <f t="shared" si="0"/>
        <v>383</v>
      </c>
      <c r="X12" s="123"/>
      <c r="Y12" s="141">
        <v>35.48</v>
      </c>
      <c r="Z12" s="136"/>
      <c r="AA12" s="132">
        <v>39</v>
      </c>
      <c r="AB12" s="474"/>
    </row>
    <row r="13" spans="1:28" ht="15" customHeight="1">
      <c r="A13" s="475">
        <v>8</v>
      </c>
      <c r="B13" s="473" t="s">
        <v>11</v>
      </c>
      <c r="C13" s="144">
        <v>72</v>
      </c>
      <c r="D13" s="134"/>
      <c r="E13" s="128">
        <v>9</v>
      </c>
      <c r="F13" s="124"/>
      <c r="G13" s="128">
        <v>155</v>
      </c>
      <c r="H13" s="124"/>
      <c r="I13" s="128">
        <v>68</v>
      </c>
      <c r="J13" s="124"/>
      <c r="K13" s="127">
        <v>2</v>
      </c>
      <c r="L13" s="134"/>
      <c r="M13" s="127" t="s">
        <v>99</v>
      </c>
      <c r="N13" s="135"/>
      <c r="O13" s="128">
        <v>129</v>
      </c>
      <c r="P13" s="124"/>
      <c r="Q13" s="128">
        <v>48</v>
      </c>
      <c r="R13" s="124"/>
      <c r="S13" s="127">
        <v>7</v>
      </c>
      <c r="T13" s="134"/>
      <c r="U13" s="127" t="s">
        <v>99</v>
      </c>
      <c r="V13" s="123"/>
      <c r="W13" s="127">
        <f t="shared" si="0"/>
        <v>490</v>
      </c>
      <c r="X13" s="123"/>
      <c r="Y13" s="141">
        <v>58.2</v>
      </c>
      <c r="Z13" s="136"/>
      <c r="AA13" s="132">
        <v>59</v>
      </c>
      <c r="AB13" s="474"/>
    </row>
    <row r="14" spans="1:28" ht="15" customHeight="1">
      <c r="A14" s="475">
        <v>9</v>
      </c>
      <c r="B14" s="473" t="s">
        <v>18</v>
      </c>
      <c r="C14" s="144">
        <v>58</v>
      </c>
      <c r="D14" s="134"/>
      <c r="E14" s="128">
        <v>9</v>
      </c>
      <c r="F14" s="124"/>
      <c r="G14" s="128">
        <v>199</v>
      </c>
      <c r="H14" s="124"/>
      <c r="I14" s="128">
        <v>46</v>
      </c>
      <c r="J14" s="124"/>
      <c r="K14" s="127">
        <v>8</v>
      </c>
      <c r="L14" s="134"/>
      <c r="M14" s="127" t="s">
        <v>99</v>
      </c>
      <c r="N14" s="135"/>
      <c r="O14" s="128">
        <v>221</v>
      </c>
      <c r="P14" s="124"/>
      <c r="Q14" s="128">
        <v>33</v>
      </c>
      <c r="R14" s="124"/>
      <c r="S14" s="127">
        <v>12</v>
      </c>
      <c r="T14" s="134"/>
      <c r="U14" s="127" t="s">
        <v>99</v>
      </c>
      <c r="V14" s="123"/>
      <c r="W14" s="127">
        <f t="shared" si="0"/>
        <v>586</v>
      </c>
      <c r="X14" s="123"/>
      <c r="Y14" s="141">
        <v>48.22</v>
      </c>
      <c r="Z14" s="136"/>
      <c r="AA14" s="132">
        <v>57</v>
      </c>
      <c r="AB14" s="474"/>
    </row>
    <row r="15" spans="1:28" ht="15" customHeight="1">
      <c r="A15" s="475">
        <v>10</v>
      </c>
      <c r="B15" s="473" t="s">
        <v>48</v>
      </c>
      <c r="C15" s="144">
        <v>30</v>
      </c>
      <c r="D15" s="134"/>
      <c r="E15" s="128">
        <v>5</v>
      </c>
      <c r="F15" s="124"/>
      <c r="G15" s="128">
        <v>65</v>
      </c>
      <c r="H15" s="124"/>
      <c r="I15" s="128">
        <v>22</v>
      </c>
      <c r="J15" s="124"/>
      <c r="K15" s="127">
        <v>3</v>
      </c>
      <c r="L15" s="134"/>
      <c r="M15" s="127" t="s">
        <v>99</v>
      </c>
      <c r="N15" s="135"/>
      <c r="O15" s="128">
        <v>95</v>
      </c>
      <c r="P15" s="124"/>
      <c r="Q15" s="128">
        <v>95</v>
      </c>
      <c r="R15" s="124"/>
      <c r="S15" s="127">
        <v>2</v>
      </c>
      <c r="T15" s="134"/>
      <c r="U15" s="127" t="s">
        <v>99</v>
      </c>
      <c r="V15" s="123"/>
      <c r="W15" s="127">
        <f t="shared" si="0"/>
        <v>317</v>
      </c>
      <c r="X15" s="123"/>
      <c r="Y15" s="141">
        <v>31.8</v>
      </c>
      <c r="Z15" s="136"/>
      <c r="AA15" s="132">
        <v>25</v>
      </c>
      <c r="AB15" s="474"/>
    </row>
    <row r="16" spans="1:28" ht="15" customHeight="1">
      <c r="A16" s="475">
        <v>11</v>
      </c>
      <c r="B16" s="473" t="s">
        <v>51</v>
      </c>
      <c r="C16" s="144">
        <v>21</v>
      </c>
      <c r="D16" s="134"/>
      <c r="E16" s="128">
        <v>4</v>
      </c>
      <c r="F16" s="124"/>
      <c r="G16" s="128">
        <v>51</v>
      </c>
      <c r="H16" s="124"/>
      <c r="I16" s="128">
        <v>21</v>
      </c>
      <c r="J16" s="124"/>
      <c r="K16" s="127" t="s">
        <v>99</v>
      </c>
      <c r="L16" s="134"/>
      <c r="M16" s="127" t="s">
        <v>99</v>
      </c>
      <c r="N16" s="135"/>
      <c r="O16" s="128">
        <v>114</v>
      </c>
      <c r="P16" s="124"/>
      <c r="Q16" s="128">
        <v>101</v>
      </c>
      <c r="R16" s="124"/>
      <c r="S16" s="127">
        <v>7</v>
      </c>
      <c r="T16" s="134"/>
      <c r="U16" s="127" t="s">
        <v>99</v>
      </c>
      <c r="V16" s="123"/>
      <c r="W16" s="127">
        <f t="shared" si="0"/>
        <v>319</v>
      </c>
      <c r="X16" s="123"/>
      <c r="Y16" s="141">
        <v>25.64</v>
      </c>
      <c r="Z16" s="136"/>
      <c r="AA16" s="132">
        <v>21</v>
      </c>
      <c r="AB16" s="474"/>
    </row>
    <row r="17" spans="1:28" ht="15" customHeight="1">
      <c r="A17" s="475">
        <v>12</v>
      </c>
      <c r="B17" s="473" t="s">
        <v>37</v>
      </c>
      <c r="C17" s="144">
        <v>25</v>
      </c>
      <c r="D17" s="134"/>
      <c r="E17" s="128">
        <v>9</v>
      </c>
      <c r="F17" s="124"/>
      <c r="G17" s="128">
        <v>62</v>
      </c>
      <c r="H17" s="124"/>
      <c r="I17" s="128">
        <v>45</v>
      </c>
      <c r="J17" s="124"/>
      <c r="K17" s="127" t="s">
        <v>99</v>
      </c>
      <c r="L17" s="134"/>
      <c r="M17" s="127" t="s">
        <v>99</v>
      </c>
      <c r="N17" s="135"/>
      <c r="O17" s="128">
        <v>73</v>
      </c>
      <c r="P17" s="124"/>
      <c r="Q17" s="128">
        <v>65</v>
      </c>
      <c r="R17" s="124"/>
      <c r="S17" s="127">
        <v>1</v>
      </c>
      <c r="T17" s="134"/>
      <c r="U17" s="127" t="s">
        <v>99</v>
      </c>
      <c r="V17" s="123"/>
      <c r="W17" s="127">
        <f t="shared" si="0"/>
        <v>280</v>
      </c>
      <c r="X17" s="123"/>
      <c r="Y17" s="141">
        <v>27.14</v>
      </c>
      <c r="Z17" s="136"/>
      <c r="AA17" s="132">
        <v>29</v>
      </c>
      <c r="AB17" s="474"/>
    </row>
    <row r="18" spans="1:28" ht="15" customHeight="1">
      <c r="A18" s="475">
        <v>13</v>
      </c>
      <c r="B18" s="473" t="s">
        <v>21</v>
      </c>
      <c r="C18" s="144">
        <v>74</v>
      </c>
      <c r="D18" s="134"/>
      <c r="E18" s="128">
        <v>8</v>
      </c>
      <c r="F18" s="124"/>
      <c r="G18" s="128">
        <v>192</v>
      </c>
      <c r="H18" s="124"/>
      <c r="I18" s="128">
        <v>68</v>
      </c>
      <c r="J18" s="124"/>
      <c r="K18" s="127">
        <v>2</v>
      </c>
      <c r="L18" s="134"/>
      <c r="M18" s="127" t="s">
        <v>99</v>
      </c>
      <c r="N18" s="135"/>
      <c r="O18" s="128">
        <v>219</v>
      </c>
      <c r="P18" s="124"/>
      <c r="Q18" s="128">
        <v>23</v>
      </c>
      <c r="R18" s="124"/>
      <c r="S18" s="127">
        <v>11</v>
      </c>
      <c r="T18" s="134"/>
      <c r="U18" s="127" t="s">
        <v>99</v>
      </c>
      <c r="V18" s="123"/>
      <c r="W18" s="127">
        <f t="shared" si="0"/>
        <v>597</v>
      </c>
      <c r="X18" s="123"/>
      <c r="Y18" s="141">
        <v>55.99</v>
      </c>
      <c r="Z18" s="136"/>
      <c r="AA18" s="132">
        <v>41</v>
      </c>
      <c r="AB18" s="474"/>
    </row>
    <row r="19" spans="1:28" ht="15" customHeight="1">
      <c r="A19" s="475">
        <v>14</v>
      </c>
      <c r="B19" s="473" t="s">
        <v>16</v>
      </c>
      <c r="C19" s="144">
        <v>62</v>
      </c>
      <c r="D19" s="134"/>
      <c r="E19" s="128">
        <v>8</v>
      </c>
      <c r="F19" s="124"/>
      <c r="G19" s="128">
        <v>159</v>
      </c>
      <c r="H19" s="124"/>
      <c r="I19" s="128">
        <v>50</v>
      </c>
      <c r="J19" s="124"/>
      <c r="K19" s="127" t="s">
        <v>99</v>
      </c>
      <c r="L19" s="134"/>
      <c r="M19" s="127" t="s">
        <v>99</v>
      </c>
      <c r="N19" s="135"/>
      <c r="O19" s="128">
        <v>161</v>
      </c>
      <c r="P19" s="124"/>
      <c r="Q19" s="128">
        <v>33</v>
      </c>
      <c r="R19" s="124"/>
      <c r="S19" s="127" t="s">
        <v>99</v>
      </c>
      <c r="T19" s="134"/>
      <c r="U19" s="127" t="s">
        <v>99</v>
      </c>
      <c r="V19" s="123"/>
      <c r="W19" s="127">
        <f t="shared" si="0"/>
        <v>473</v>
      </c>
      <c r="X19" s="123"/>
      <c r="Y19" s="141">
        <v>47.96</v>
      </c>
      <c r="Z19" s="136"/>
      <c r="AA19" s="132">
        <v>62</v>
      </c>
      <c r="AB19" s="474"/>
    </row>
    <row r="20" spans="1:28" ht="15" customHeight="1">
      <c r="A20" s="475">
        <v>15</v>
      </c>
      <c r="B20" s="473" t="s">
        <v>43</v>
      </c>
      <c r="C20" s="144">
        <v>45</v>
      </c>
      <c r="D20" s="134"/>
      <c r="E20" s="128">
        <v>13</v>
      </c>
      <c r="F20" s="124"/>
      <c r="G20" s="128">
        <v>107</v>
      </c>
      <c r="H20" s="124"/>
      <c r="I20" s="128">
        <v>33</v>
      </c>
      <c r="J20" s="124"/>
      <c r="K20" s="127">
        <v>3</v>
      </c>
      <c r="L20" s="134"/>
      <c r="M20" s="127" t="s">
        <v>99</v>
      </c>
      <c r="N20" s="135"/>
      <c r="O20" s="128">
        <v>100</v>
      </c>
      <c r="P20" s="124"/>
      <c r="Q20" s="128">
        <v>5</v>
      </c>
      <c r="R20" s="124"/>
      <c r="S20" s="127">
        <v>7</v>
      </c>
      <c r="T20" s="134"/>
      <c r="U20" s="127" t="s">
        <v>99</v>
      </c>
      <c r="V20" s="123"/>
      <c r="W20" s="127">
        <f t="shared" si="0"/>
        <v>313</v>
      </c>
      <c r="X20" s="123"/>
      <c r="Y20" s="141">
        <v>35.04</v>
      </c>
      <c r="Z20" s="136"/>
      <c r="AA20" s="132">
        <v>30</v>
      </c>
      <c r="AB20" s="474"/>
    </row>
    <row r="21" spans="1:28" ht="15" customHeight="1">
      <c r="A21" s="475">
        <v>16</v>
      </c>
      <c r="B21" s="473" t="s">
        <v>36</v>
      </c>
      <c r="C21" s="144">
        <v>55</v>
      </c>
      <c r="D21" s="134"/>
      <c r="E21" s="128">
        <v>6</v>
      </c>
      <c r="F21" s="124"/>
      <c r="G21" s="128">
        <v>128</v>
      </c>
      <c r="H21" s="124"/>
      <c r="I21" s="128">
        <v>49</v>
      </c>
      <c r="J21" s="124"/>
      <c r="K21" s="127">
        <v>3</v>
      </c>
      <c r="L21" s="134"/>
      <c r="M21" s="127" t="s">
        <v>99</v>
      </c>
      <c r="N21" s="135"/>
      <c r="O21" s="128">
        <v>193</v>
      </c>
      <c r="P21" s="124"/>
      <c r="Q21" s="128">
        <v>76</v>
      </c>
      <c r="R21" s="124"/>
      <c r="S21" s="127">
        <v>8</v>
      </c>
      <c r="T21" s="134"/>
      <c r="U21" s="127" t="s">
        <v>99</v>
      </c>
      <c r="V21" s="123"/>
      <c r="W21" s="127">
        <f t="shared" si="0"/>
        <v>518</v>
      </c>
      <c r="X21" s="123"/>
      <c r="Y21" s="141">
        <v>65.01</v>
      </c>
      <c r="Z21" s="136"/>
      <c r="AA21" s="132">
        <v>51</v>
      </c>
      <c r="AB21" s="474"/>
    </row>
    <row r="22" spans="1:28" ht="15" customHeight="1">
      <c r="A22" s="475">
        <v>17</v>
      </c>
      <c r="B22" s="473" t="s">
        <v>20</v>
      </c>
      <c r="C22" s="144">
        <v>35</v>
      </c>
      <c r="D22" s="134"/>
      <c r="E22" s="128">
        <v>29</v>
      </c>
      <c r="F22" s="124"/>
      <c r="G22" s="128">
        <v>84</v>
      </c>
      <c r="H22" s="124"/>
      <c r="I22" s="128">
        <v>116</v>
      </c>
      <c r="J22" s="124"/>
      <c r="K22" s="127" t="s">
        <v>99</v>
      </c>
      <c r="L22" s="134"/>
      <c r="M22" s="127" t="s">
        <v>99</v>
      </c>
      <c r="N22" s="135"/>
      <c r="O22" s="128">
        <v>93</v>
      </c>
      <c r="P22" s="124"/>
      <c r="Q22" s="128">
        <v>121</v>
      </c>
      <c r="R22" s="124"/>
      <c r="S22" s="127" t="s">
        <v>99</v>
      </c>
      <c r="T22" s="134"/>
      <c r="U22" s="127" t="s">
        <v>99</v>
      </c>
      <c r="V22" s="123"/>
      <c r="W22" s="127">
        <f t="shared" si="0"/>
        <v>478</v>
      </c>
      <c r="X22" s="123"/>
      <c r="Y22" s="141">
        <v>59.89</v>
      </c>
      <c r="Z22" s="136"/>
      <c r="AA22" s="132">
        <v>54</v>
      </c>
      <c r="AB22" s="474"/>
    </row>
    <row r="23" spans="1:28" ht="15" customHeight="1">
      <c r="A23" s="475">
        <v>18</v>
      </c>
      <c r="B23" s="473" t="s">
        <v>32</v>
      </c>
      <c r="C23" s="144">
        <v>37</v>
      </c>
      <c r="D23" s="134"/>
      <c r="E23" s="128">
        <v>14</v>
      </c>
      <c r="F23" s="124"/>
      <c r="G23" s="128">
        <v>99</v>
      </c>
      <c r="H23" s="124"/>
      <c r="I23" s="128">
        <v>54</v>
      </c>
      <c r="J23" s="124"/>
      <c r="K23" s="127">
        <v>3</v>
      </c>
      <c r="L23" s="134"/>
      <c r="M23" s="127" t="s">
        <v>99</v>
      </c>
      <c r="N23" s="135"/>
      <c r="O23" s="128">
        <v>142</v>
      </c>
      <c r="P23" s="124"/>
      <c r="Q23" s="128">
        <v>63</v>
      </c>
      <c r="R23" s="124"/>
      <c r="S23" s="127">
        <v>7</v>
      </c>
      <c r="T23" s="134"/>
      <c r="U23" s="127" t="s">
        <v>99</v>
      </c>
      <c r="V23" s="123"/>
      <c r="W23" s="127">
        <f t="shared" si="0"/>
        <v>419</v>
      </c>
      <c r="X23" s="123"/>
      <c r="Y23" s="141">
        <v>60.73</v>
      </c>
      <c r="Z23" s="136"/>
      <c r="AA23" s="132">
        <v>42</v>
      </c>
      <c r="AB23" s="474"/>
    </row>
    <row r="24" spans="1:28" ht="15" customHeight="1">
      <c r="A24" s="475">
        <v>19</v>
      </c>
      <c r="B24" s="473" t="s">
        <v>34</v>
      </c>
      <c r="C24" s="144">
        <v>47</v>
      </c>
      <c r="D24" s="134"/>
      <c r="E24" s="128">
        <v>1</v>
      </c>
      <c r="F24" s="124"/>
      <c r="G24" s="128">
        <v>181</v>
      </c>
      <c r="H24" s="124"/>
      <c r="I24" s="128">
        <v>46</v>
      </c>
      <c r="J24" s="124"/>
      <c r="K24" s="127">
        <v>5</v>
      </c>
      <c r="L24" s="134"/>
      <c r="M24" s="127" t="s">
        <v>99</v>
      </c>
      <c r="N24" s="135"/>
      <c r="O24" s="128">
        <v>107</v>
      </c>
      <c r="P24" s="124"/>
      <c r="Q24" s="128">
        <v>23</v>
      </c>
      <c r="R24" s="124"/>
      <c r="S24" s="127">
        <v>5</v>
      </c>
      <c r="T24" s="134"/>
      <c r="U24" s="127" t="s">
        <v>99</v>
      </c>
      <c r="V24" s="123"/>
      <c r="W24" s="127">
        <f t="shared" si="0"/>
        <v>415</v>
      </c>
      <c r="X24" s="123"/>
      <c r="Y24" s="141">
        <v>31.74</v>
      </c>
      <c r="Z24" s="136"/>
      <c r="AA24" s="132">
        <v>60</v>
      </c>
      <c r="AB24" s="474"/>
    </row>
    <row r="25" spans="1:28" s="267" customFormat="1" ht="15" customHeight="1">
      <c r="A25" s="476">
        <v>20</v>
      </c>
      <c r="B25" s="477" t="s">
        <v>15</v>
      </c>
      <c r="C25" s="144">
        <v>50</v>
      </c>
      <c r="D25" s="134"/>
      <c r="E25" s="128">
        <v>11</v>
      </c>
      <c r="F25" s="124"/>
      <c r="G25" s="128">
        <v>120</v>
      </c>
      <c r="H25" s="124"/>
      <c r="I25" s="128">
        <v>44</v>
      </c>
      <c r="J25" s="124"/>
      <c r="K25" s="127" t="s">
        <v>99</v>
      </c>
      <c r="L25" s="134"/>
      <c r="M25" s="128" t="s">
        <v>99</v>
      </c>
      <c r="N25" s="134"/>
      <c r="O25" s="128">
        <v>178</v>
      </c>
      <c r="P25" s="124"/>
      <c r="Q25" s="128">
        <v>91</v>
      </c>
      <c r="R25" s="124"/>
      <c r="S25" s="127" t="s">
        <v>99</v>
      </c>
      <c r="T25" s="134"/>
      <c r="U25" s="128" t="s">
        <v>99</v>
      </c>
      <c r="V25" s="124"/>
      <c r="W25" s="128">
        <f t="shared" si="0"/>
        <v>494</v>
      </c>
      <c r="X25" s="124"/>
      <c r="Y25" s="264">
        <v>71.05</v>
      </c>
      <c r="Z25" s="265"/>
      <c r="AA25" s="266">
        <v>39</v>
      </c>
      <c r="AB25" s="478"/>
    </row>
    <row r="26" spans="1:28" ht="15" customHeight="1">
      <c r="A26" s="475">
        <v>21</v>
      </c>
      <c r="B26" s="473" t="s">
        <v>14</v>
      </c>
      <c r="C26" s="144">
        <v>50</v>
      </c>
      <c r="D26" s="134"/>
      <c r="E26" s="128">
        <v>17</v>
      </c>
      <c r="F26" s="124"/>
      <c r="G26" s="128">
        <v>133</v>
      </c>
      <c r="H26" s="124"/>
      <c r="I26" s="128">
        <v>64</v>
      </c>
      <c r="J26" s="124"/>
      <c r="K26" s="127">
        <v>2</v>
      </c>
      <c r="L26" s="134"/>
      <c r="M26" s="127" t="s">
        <v>199</v>
      </c>
      <c r="N26" s="135"/>
      <c r="O26" s="128">
        <v>121</v>
      </c>
      <c r="P26" s="124"/>
      <c r="Q26" s="128">
        <v>7</v>
      </c>
      <c r="R26" s="124"/>
      <c r="S26" s="127">
        <v>5</v>
      </c>
      <c r="T26" s="134"/>
      <c r="U26" s="127" t="s">
        <v>99</v>
      </c>
      <c r="V26" s="123"/>
      <c r="W26" s="127">
        <f t="shared" si="0"/>
        <v>399</v>
      </c>
      <c r="X26" s="123"/>
      <c r="Y26" s="141">
        <v>46.74</v>
      </c>
      <c r="Z26" s="136"/>
      <c r="AA26" s="132">
        <v>57</v>
      </c>
      <c r="AB26" s="474"/>
    </row>
    <row r="27" spans="1:28" ht="15" customHeight="1">
      <c r="A27" s="475">
        <v>22</v>
      </c>
      <c r="B27" s="473" t="s">
        <v>27</v>
      </c>
      <c r="C27" s="144">
        <v>33</v>
      </c>
      <c r="D27" s="134"/>
      <c r="E27" s="128">
        <v>4</v>
      </c>
      <c r="F27" s="124"/>
      <c r="G27" s="128">
        <v>74</v>
      </c>
      <c r="H27" s="124"/>
      <c r="I27" s="128">
        <v>40</v>
      </c>
      <c r="J27" s="124"/>
      <c r="K27" s="127">
        <v>2</v>
      </c>
      <c r="L27" s="134"/>
      <c r="M27" s="127" t="s">
        <v>99</v>
      </c>
      <c r="N27" s="135"/>
      <c r="O27" s="128">
        <v>107</v>
      </c>
      <c r="P27" s="124"/>
      <c r="Q27" s="128">
        <v>71</v>
      </c>
      <c r="R27" s="124"/>
      <c r="S27" s="127">
        <v>9</v>
      </c>
      <c r="T27" s="134"/>
      <c r="U27" s="127" t="s">
        <v>99</v>
      </c>
      <c r="V27" s="123"/>
      <c r="W27" s="127">
        <f t="shared" si="0"/>
        <v>340</v>
      </c>
      <c r="X27" s="123"/>
      <c r="Y27" s="141">
        <v>57.04</v>
      </c>
      <c r="Z27" s="136"/>
      <c r="AA27" s="132">
        <v>34</v>
      </c>
      <c r="AB27" s="474"/>
    </row>
    <row r="28" spans="1:28" ht="15" customHeight="1">
      <c r="A28" s="475">
        <v>23</v>
      </c>
      <c r="B28" s="473" t="s">
        <v>17</v>
      </c>
      <c r="C28" s="144">
        <v>31</v>
      </c>
      <c r="D28" s="134"/>
      <c r="E28" s="128">
        <v>9</v>
      </c>
      <c r="F28" s="124"/>
      <c r="G28" s="128">
        <v>63</v>
      </c>
      <c r="H28" s="124"/>
      <c r="I28" s="128">
        <v>23</v>
      </c>
      <c r="J28" s="124"/>
      <c r="K28" s="127" t="s">
        <v>99</v>
      </c>
      <c r="L28" s="134"/>
      <c r="M28" s="127" t="s">
        <v>99</v>
      </c>
      <c r="N28" s="135"/>
      <c r="O28" s="128">
        <v>61</v>
      </c>
      <c r="P28" s="124"/>
      <c r="Q28" s="128">
        <v>59</v>
      </c>
      <c r="R28" s="124"/>
      <c r="S28" s="127">
        <v>7</v>
      </c>
      <c r="T28" s="134"/>
      <c r="U28" s="127" t="s">
        <v>99</v>
      </c>
      <c r="V28" s="123"/>
      <c r="W28" s="127">
        <f t="shared" si="0"/>
        <v>253</v>
      </c>
      <c r="X28" s="123"/>
      <c r="Y28" s="141">
        <v>43.76</v>
      </c>
      <c r="Z28" s="136"/>
      <c r="AA28" s="132">
        <v>35</v>
      </c>
      <c r="AB28" s="474"/>
    </row>
    <row r="29" spans="1:28" ht="15" customHeight="1">
      <c r="A29" s="475">
        <v>24</v>
      </c>
      <c r="B29" s="473" t="s">
        <v>29</v>
      </c>
      <c r="C29" s="144">
        <v>118</v>
      </c>
      <c r="D29" s="134"/>
      <c r="E29" s="128">
        <v>6</v>
      </c>
      <c r="F29" s="124"/>
      <c r="G29" s="128">
        <v>116</v>
      </c>
      <c r="H29" s="124"/>
      <c r="I29" s="128">
        <v>34</v>
      </c>
      <c r="J29" s="124"/>
      <c r="K29" s="127">
        <v>1</v>
      </c>
      <c r="L29" s="134"/>
      <c r="M29" s="127" t="s">
        <v>99</v>
      </c>
      <c r="N29" s="135"/>
      <c r="O29" s="128">
        <v>113</v>
      </c>
      <c r="P29" s="124"/>
      <c r="Q29" s="128">
        <v>19</v>
      </c>
      <c r="R29" s="124"/>
      <c r="S29" s="127">
        <v>8</v>
      </c>
      <c r="T29" s="134"/>
      <c r="U29" s="127" t="s">
        <v>99</v>
      </c>
      <c r="V29" s="123"/>
      <c r="W29" s="127">
        <f t="shared" si="0"/>
        <v>415</v>
      </c>
      <c r="X29" s="123"/>
      <c r="Y29" s="141">
        <v>43.63</v>
      </c>
      <c r="Z29" s="136"/>
      <c r="AA29" s="132">
        <v>48</v>
      </c>
      <c r="AB29" s="474"/>
    </row>
    <row r="30" spans="1:28" ht="15" customHeight="1">
      <c r="A30" s="475">
        <v>25</v>
      </c>
      <c r="B30" s="473" t="s">
        <v>10</v>
      </c>
      <c r="C30" s="144">
        <v>47</v>
      </c>
      <c r="D30" s="134"/>
      <c r="E30" s="128">
        <v>6</v>
      </c>
      <c r="F30" s="124"/>
      <c r="G30" s="128">
        <v>116</v>
      </c>
      <c r="H30" s="124"/>
      <c r="I30" s="128">
        <v>51</v>
      </c>
      <c r="J30" s="124"/>
      <c r="K30" s="127">
        <v>5</v>
      </c>
      <c r="L30" s="134"/>
      <c r="M30" s="127" t="s">
        <v>99</v>
      </c>
      <c r="N30" s="135"/>
      <c r="O30" s="128">
        <v>137</v>
      </c>
      <c r="P30" s="124"/>
      <c r="Q30" s="128">
        <v>14</v>
      </c>
      <c r="R30" s="124"/>
      <c r="S30" s="127">
        <v>8</v>
      </c>
      <c r="T30" s="134"/>
      <c r="U30" s="127" t="s">
        <v>99</v>
      </c>
      <c r="V30" s="123"/>
      <c r="W30" s="127">
        <f t="shared" si="0"/>
        <v>384</v>
      </c>
      <c r="X30" s="123"/>
      <c r="Y30" s="141">
        <v>36.43</v>
      </c>
      <c r="Z30" s="136"/>
      <c r="AA30" s="132">
        <v>49</v>
      </c>
      <c r="AB30" s="474"/>
    </row>
    <row r="31" spans="1:28" ht="15" customHeight="1">
      <c r="A31" s="475">
        <v>26</v>
      </c>
      <c r="B31" s="473" t="s">
        <v>42</v>
      </c>
      <c r="C31" s="144">
        <v>32</v>
      </c>
      <c r="D31" s="134"/>
      <c r="E31" s="128">
        <v>15</v>
      </c>
      <c r="F31" s="124"/>
      <c r="G31" s="128">
        <v>88</v>
      </c>
      <c r="H31" s="124"/>
      <c r="I31" s="128">
        <v>34</v>
      </c>
      <c r="J31" s="124"/>
      <c r="K31" s="127">
        <v>3</v>
      </c>
      <c r="L31" s="134"/>
      <c r="M31" s="127" t="s">
        <v>99</v>
      </c>
      <c r="N31" s="135"/>
      <c r="O31" s="128">
        <v>79</v>
      </c>
      <c r="P31" s="124"/>
      <c r="Q31" s="128">
        <v>42</v>
      </c>
      <c r="R31" s="124"/>
      <c r="S31" s="127">
        <v>5</v>
      </c>
      <c r="T31" s="134"/>
      <c r="U31" s="127" t="s">
        <v>99</v>
      </c>
      <c r="V31" s="123"/>
      <c r="W31" s="127">
        <f t="shared" si="0"/>
        <v>298</v>
      </c>
      <c r="X31" s="123"/>
      <c r="Y31" s="141">
        <v>41.91</v>
      </c>
      <c r="Z31" s="136"/>
      <c r="AA31" s="132">
        <v>27</v>
      </c>
      <c r="AB31" s="474"/>
    </row>
    <row r="32" spans="1:28" ht="15" customHeight="1">
      <c r="A32" s="475">
        <v>27</v>
      </c>
      <c r="B32" s="473" t="s">
        <v>7</v>
      </c>
      <c r="C32" s="144">
        <v>56</v>
      </c>
      <c r="D32" s="134"/>
      <c r="E32" s="128">
        <v>5</v>
      </c>
      <c r="F32" s="124"/>
      <c r="G32" s="128">
        <v>154</v>
      </c>
      <c r="H32" s="124"/>
      <c r="I32" s="128">
        <v>47</v>
      </c>
      <c r="J32" s="124"/>
      <c r="K32" s="127" t="s">
        <v>99</v>
      </c>
      <c r="L32" s="134"/>
      <c r="M32" s="127" t="s">
        <v>99</v>
      </c>
      <c r="N32" s="135"/>
      <c r="O32" s="128">
        <v>167</v>
      </c>
      <c r="P32" s="124"/>
      <c r="Q32" s="128">
        <v>31</v>
      </c>
      <c r="R32" s="124"/>
      <c r="S32" s="127">
        <v>3</v>
      </c>
      <c r="T32" s="134"/>
      <c r="U32" s="127" t="s">
        <v>99</v>
      </c>
      <c r="V32" s="123"/>
      <c r="W32" s="127">
        <f>SUM(C32:U32)</f>
        <v>463</v>
      </c>
      <c r="X32" s="123"/>
      <c r="Y32" s="141">
        <v>63.75</v>
      </c>
      <c r="Z32" s="136"/>
      <c r="AA32" s="132">
        <v>74</v>
      </c>
      <c r="AB32" s="474"/>
    </row>
    <row r="33" spans="1:28" ht="15" customHeight="1">
      <c r="A33" s="475">
        <v>28</v>
      </c>
      <c r="B33" s="473" t="s">
        <v>50</v>
      </c>
      <c r="C33" s="144">
        <v>38</v>
      </c>
      <c r="D33" s="134"/>
      <c r="E33" s="128">
        <v>6</v>
      </c>
      <c r="F33" s="124"/>
      <c r="G33" s="128">
        <v>84</v>
      </c>
      <c r="H33" s="124"/>
      <c r="I33" s="128">
        <v>39</v>
      </c>
      <c r="J33" s="124"/>
      <c r="K33" s="127">
        <v>2</v>
      </c>
      <c r="L33" s="134"/>
      <c r="M33" s="127">
        <v>1</v>
      </c>
      <c r="N33" s="135"/>
      <c r="O33" s="128">
        <v>133</v>
      </c>
      <c r="P33" s="124"/>
      <c r="Q33" s="128">
        <v>101</v>
      </c>
      <c r="R33" s="124"/>
      <c r="S33" s="127">
        <v>13</v>
      </c>
      <c r="T33" s="134"/>
      <c r="U33" s="127">
        <v>1</v>
      </c>
      <c r="V33" s="123"/>
      <c r="W33" s="127">
        <f>SUM(C33:U33)</f>
        <v>418</v>
      </c>
      <c r="X33" s="123"/>
      <c r="Y33" s="141">
        <v>69.95</v>
      </c>
      <c r="Z33" s="136"/>
      <c r="AA33" s="132">
        <v>36</v>
      </c>
      <c r="AB33" s="474"/>
    </row>
    <row r="34" spans="1:28" s="267" customFormat="1" ht="15" customHeight="1">
      <c r="A34" s="476">
        <v>29</v>
      </c>
      <c r="B34" s="477" t="s">
        <v>8</v>
      </c>
      <c r="C34" s="144">
        <v>42</v>
      </c>
      <c r="D34" s="134"/>
      <c r="E34" s="128">
        <v>3</v>
      </c>
      <c r="F34" s="124"/>
      <c r="G34" s="128">
        <v>162</v>
      </c>
      <c r="H34" s="124"/>
      <c r="I34" s="128">
        <v>22</v>
      </c>
      <c r="J34" s="124"/>
      <c r="K34" s="128">
        <v>4</v>
      </c>
      <c r="L34" s="134"/>
      <c r="M34" s="128" t="s">
        <v>99</v>
      </c>
      <c r="N34" s="134"/>
      <c r="O34" s="128">
        <v>141</v>
      </c>
      <c r="P34" s="124"/>
      <c r="Q34" s="128">
        <v>28</v>
      </c>
      <c r="R34" s="124"/>
      <c r="S34" s="128">
        <v>7</v>
      </c>
      <c r="T34" s="134"/>
      <c r="U34" s="128" t="s">
        <v>99</v>
      </c>
      <c r="V34" s="124"/>
      <c r="W34" s="128">
        <f>SUM(C34:U34)</f>
        <v>409</v>
      </c>
      <c r="X34" s="124"/>
      <c r="Y34" s="264">
        <v>25.81</v>
      </c>
      <c r="Z34" s="410"/>
      <c r="AA34" s="266">
        <v>33</v>
      </c>
      <c r="AB34" s="478"/>
    </row>
    <row r="35" spans="1:28" ht="15.75" customHeight="1">
      <c r="A35" s="475">
        <v>30</v>
      </c>
      <c r="B35" s="473" t="s">
        <v>12</v>
      </c>
      <c r="C35" s="144">
        <v>56</v>
      </c>
      <c r="D35" s="134"/>
      <c r="E35" s="128">
        <v>7</v>
      </c>
      <c r="F35" s="124"/>
      <c r="G35" s="128">
        <v>158</v>
      </c>
      <c r="H35" s="124"/>
      <c r="I35" s="128">
        <v>54</v>
      </c>
      <c r="J35" s="124"/>
      <c r="K35" s="127">
        <v>2</v>
      </c>
      <c r="L35" s="134"/>
      <c r="M35" s="127" t="s">
        <v>99</v>
      </c>
      <c r="N35" s="135"/>
      <c r="O35" s="127">
        <v>183</v>
      </c>
      <c r="P35" s="123"/>
      <c r="Q35" s="128">
        <v>21</v>
      </c>
      <c r="R35" s="124"/>
      <c r="S35" s="127">
        <v>4</v>
      </c>
      <c r="T35" s="134"/>
      <c r="U35" s="127" t="s">
        <v>99</v>
      </c>
      <c r="V35" s="123"/>
      <c r="W35" s="127">
        <f>SUM(C35:U35)</f>
        <v>485</v>
      </c>
      <c r="X35" s="123"/>
      <c r="Y35" s="141">
        <v>38.1</v>
      </c>
      <c r="Z35" s="136"/>
      <c r="AA35" s="132">
        <v>49</v>
      </c>
      <c r="AB35" s="474"/>
    </row>
    <row r="36" spans="1:28" ht="15.75" customHeight="1">
      <c r="A36" s="479">
        <v>31</v>
      </c>
      <c r="B36" s="480" t="s">
        <v>46</v>
      </c>
      <c r="C36" s="145">
        <v>31</v>
      </c>
      <c r="D36" s="137"/>
      <c r="E36" s="129">
        <v>9</v>
      </c>
      <c r="F36" s="125"/>
      <c r="G36" s="129">
        <v>85</v>
      </c>
      <c r="H36" s="125"/>
      <c r="I36" s="129">
        <v>37</v>
      </c>
      <c r="J36" s="125"/>
      <c r="K36" s="131">
        <v>1</v>
      </c>
      <c r="L36" s="137"/>
      <c r="M36" s="131" t="s">
        <v>99</v>
      </c>
      <c r="N36" s="139"/>
      <c r="O36" s="129">
        <v>115</v>
      </c>
      <c r="P36" s="125"/>
      <c r="Q36" s="129">
        <v>37</v>
      </c>
      <c r="R36" s="125"/>
      <c r="S36" s="131">
        <v>2</v>
      </c>
      <c r="T36" s="137"/>
      <c r="U36" s="131" t="s">
        <v>99</v>
      </c>
      <c r="V36" s="130"/>
      <c r="W36" s="131">
        <f>SUM(C36:U36)</f>
        <v>317</v>
      </c>
      <c r="X36" s="130"/>
      <c r="Y36" s="142">
        <v>40.9</v>
      </c>
      <c r="Z36" s="160"/>
      <c r="AA36" s="133">
        <v>31</v>
      </c>
      <c r="AB36" s="481"/>
    </row>
    <row r="37" spans="1:28" ht="15" customHeight="1">
      <c r="A37" s="475">
        <v>32</v>
      </c>
      <c r="B37" s="473" t="s">
        <v>3</v>
      </c>
      <c r="C37" s="144">
        <v>66</v>
      </c>
      <c r="D37" s="134"/>
      <c r="E37" s="128">
        <v>9</v>
      </c>
      <c r="F37" s="124"/>
      <c r="G37" s="128">
        <v>220</v>
      </c>
      <c r="H37" s="124"/>
      <c r="I37" s="128">
        <v>38</v>
      </c>
      <c r="J37" s="124"/>
      <c r="K37" s="127">
        <v>15</v>
      </c>
      <c r="L37" s="134"/>
      <c r="M37" s="127" t="s">
        <v>99</v>
      </c>
      <c r="N37" s="135"/>
      <c r="O37" s="128">
        <v>254</v>
      </c>
      <c r="P37" s="124"/>
      <c r="Q37" s="128">
        <v>19</v>
      </c>
      <c r="R37" s="124"/>
      <c r="S37" s="127">
        <v>4</v>
      </c>
      <c r="T37" s="134"/>
      <c r="U37" s="127" t="s">
        <v>99</v>
      </c>
      <c r="V37" s="123"/>
      <c r="W37" s="127">
        <f t="shared" si="0"/>
        <v>625</v>
      </c>
      <c r="X37" s="123"/>
      <c r="Y37" s="141">
        <v>60.57</v>
      </c>
      <c r="Z37" s="136"/>
      <c r="AA37" s="132">
        <v>54</v>
      </c>
      <c r="AB37" s="474"/>
    </row>
    <row r="38" spans="1:28" ht="15" customHeight="1">
      <c r="A38" s="475">
        <v>33</v>
      </c>
      <c r="B38" s="473" t="s">
        <v>33</v>
      </c>
      <c r="C38" s="144">
        <v>44</v>
      </c>
      <c r="D38" s="134"/>
      <c r="E38" s="128">
        <v>9</v>
      </c>
      <c r="F38" s="124"/>
      <c r="G38" s="128">
        <v>115</v>
      </c>
      <c r="H38" s="124"/>
      <c r="I38" s="128">
        <v>25</v>
      </c>
      <c r="J38" s="124"/>
      <c r="K38" s="127">
        <v>5</v>
      </c>
      <c r="L38" s="134"/>
      <c r="M38" s="127" t="s">
        <v>99</v>
      </c>
      <c r="N38" s="135"/>
      <c r="O38" s="128">
        <v>119</v>
      </c>
      <c r="P38" s="124"/>
      <c r="Q38" s="128">
        <v>25</v>
      </c>
      <c r="R38" s="124"/>
      <c r="S38" s="127">
        <v>1</v>
      </c>
      <c r="T38" s="134"/>
      <c r="U38" s="128" t="s">
        <v>99</v>
      </c>
      <c r="V38" s="123"/>
      <c r="W38" s="127">
        <f t="shared" si="0"/>
        <v>343</v>
      </c>
      <c r="X38" s="123"/>
      <c r="Y38" s="141">
        <v>47.09</v>
      </c>
      <c r="Z38" s="136"/>
      <c r="AA38" s="132">
        <v>30</v>
      </c>
      <c r="AB38" s="474"/>
    </row>
    <row r="39" spans="1:28" ht="15" customHeight="1">
      <c r="A39" s="475">
        <v>34</v>
      </c>
      <c r="B39" s="473" t="s">
        <v>38</v>
      </c>
      <c r="C39" s="144">
        <v>32</v>
      </c>
      <c r="D39" s="134"/>
      <c r="E39" s="128">
        <v>8</v>
      </c>
      <c r="F39" s="124"/>
      <c r="G39" s="128">
        <v>77</v>
      </c>
      <c r="H39" s="124"/>
      <c r="I39" s="128">
        <v>36</v>
      </c>
      <c r="J39" s="124"/>
      <c r="K39" s="127">
        <v>1</v>
      </c>
      <c r="L39" s="134"/>
      <c r="M39" s="127" t="s">
        <v>99</v>
      </c>
      <c r="N39" s="135"/>
      <c r="O39" s="128">
        <v>114</v>
      </c>
      <c r="P39" s="124"/>
      <c r="Q39" s="128">
        <v>68</v>
      </c>
      <c r="R39" s="124"/>
      <c r="S39" s="127">
        <v>3</v>
      </c>
      <c r="T39" s="134"/>
      <c r="U39" s="127" t="s">
        <v>99</v>
      </c>
      <c r="V39" s="123"/>
      <c r="W39" s="127">
        <f t="shared" si="0"/>
        <v>339</v>
      </c>
      <c r="X39" s="123"/>
      <c r="Y39" s="141">
        <v>44.19</v>
      </c>
      <c r="Z39" s="136"/>
      <c r="AA39" s="132">
        <v>28</v>
      </c>
      <c r="AB39" s="474"/>
    </row>
    <row r="40" spans="1:28" ht="15" customHeight="1">
      <c r="A40" s="475">
        <v>35</v>
      </c>
      <c r="B40" s="473" t="s">
        <v>25</v>
      </c>
      <c r="C40" s="144">
        <v>49</v>
      </c>
      <c r="D40" s="134"/>
      <c r="E40" s="128">
        <v>11</v>
      </c>
      <c r="F40" s="124"/>
      <c r="G40" s="128">
        <v>122</v>
      </c>
      <c r="H40" s="124"/>
      <c r="I40" s="128">
        <v>46</v>
      </c>
      <c r="J40" s="124"/>
      <c r="K40" s="127" t="s">
        <v>99</v>
      </c>
      <c r="L40" s="134"/>
      <c r="M40" s="127" t="s">
        <v>99</v>
      </c>
      <c r="N40" s="135"/>
      <c r="O40" s="128">
        <v>131</v>
      </c>
      <c r="P40" s="124"/>
      <c r="Q40" s="128">
        <v>37</v>
      </c>
      <c r="R40" s="124"/>
      <c r="S40" s="127">
        <v>15</v>
      </c>
      <c r="T40" s="134"/>
      <c r="U40" s="127" t="s">
        <v>99</v>
      </c>
      <c r="V40" s="123"/>
      <c r="W40" s="127">
        <f t="shared" si="0"/>
        <v>411</v>
      </c>
      <c r="X40" s="123"/>
      <c r="Y40" s="141">
        <v>41.66</v>
      </c>
      <c r="Z40" s="136"/>
      <c r="AA40" s="132">
        <v>51</v>
      </c>
      <c r="AB40" s="474"/>
    </row>
    <row r="41" spans="1:28" ht="15" customHeight="1">
      <c r="A41" s="475">
        <v>36</v>
      </c>
      <c r="B41" s="473" t="s">
        <v>5</v>
      </c>
      <c r="C41" s="144">
        <v>50</v>
      </c>
      <c r="D41" s="134"/>
      <c r="E41" s="128">
        <v>3</v>
      </c>
      <c r="F41" s="124"/>
      <c r="G41" s="128">
        <v>125</v>
      </c>
      <c r="H41" s="124"/>
      <c r="I41" s="128">
        <v>31</v>
      </c>
      <c r="J41" s="124"/>
      <c r="K41" s="127">
        <v>7</v>
      </c>
      <c r="L41" s="134"/>
      <c r="M41" s="127" t="s">
        <v>99</v>
      </c>
      <c r="N41" s="135"/>
      <c r="O41" s="128">
        <v>185</v>
      </c>
      <c r="P41" s="124"/>
      <c r="Q41" s="128">
        <v>22</v>
      </c>
      <c r="R41" s="124"/>
      <c r="S41" s="127">
        <v>10</v>
      </c>
      <c r="T41" s="134"/>
      <c r="U41" s="127" t="s">
        <v>99</v>
      </c>
      <c r="V41" s="123"/>
      <c r="W41" s="127">
        <f t="shared" si="0"/>
        <v>433</v>
      </c>
      <c r="X41" s="123"/>
      <c r="Y41" s="141">
        <v>43.68</v>
      </c>
      <c r="Z41" s="136"/>
      <c r="AA41" s="132">
        <v>59</v>
      </c>
      <c r="AB41" s="474"/>
    </row>
    <row r="42" spans="1:28" ht="15" customHeight="1">
      <c r="A42" s="475">
        <v>37</v>
      </c>
      <c r="B42" s="473" t="s">
        <v>23</v>
      </c>
      <c r="C42" s="144">
        <v>40</v>
      </c>
      <c r="D42" s="134"/>
      <c r="E42" s="128">
        <v>3</v>
      </c>
      <c r="F42" s="124"/>
      <c r="G42" s="128">
        <v>95</v>
      </c>
      <c r="H42" s="124"/>
      <c r="I42" s="128">
        <v>25</v>
      </c>
      <c r="J42" s="124"/>
      <c r="K42" s="127">
        <v>1</v>
      </c>
      <c r="L42" s="134"/>
      <c r="M42" s="127" t="s">
        <v>99</v>
      </c>
      <c r="N42" s="135"/>
      <c r="O42" s="128">
        <v>10</v>
      </c>
      <c r="P42" s="124"/>
      <c r="Q42" s="128">
        <v>34</v>
      </c>
      <c r="R42" s="124"/>
      <c r="S42" s="127">
        <v>6</v>
      </c>
      <c r="T42" s="134"/>
      <c r="U42" s="127" t="s">
        <v>99</v>
      </c>
      <c r="V42" s="123"/>
      <c r="W42" s="127">
        <f t="shared" si="0"/>
        <v>214</v>
      </c>
      <c r="X42" s="123"/>
      <c r="Y42" s="141">
        <v>34.92</v>
      </c>
      <c r="Z42" s="136"/>
      <c r="AA42" s="132">
        <v>44</v>
      </c>
      <c r="AB42" s="474"/>
    </row>
    <row r="43" spans="1:28" ht="15" customHeight="1">
      <c r="A43" s="475">
        <v>38</v>
      </c>
      <c r="B43" s="473" t="s">
        <v>44</v>
      </c>
      <c r="C43" s="144">
        <v>36</v>
      </c>
      <c r="D43" s="134"/>
      <c r="E43" s="128">
        <v>6</v>
      </c>
      <c r="F43" s="124"/>
      <c r="G43" s="128">
        <v>83</v>
      </c>
      <c r="H43" s="124"/>
      <c r="I43" s="128">
        <v>20</v>
      </c>
      <c r="J43" s="124"/>
      <c r="K43" s="127">
        <v>1</v>
      </c>
      <c r="L43" s="134"/>
      <c r="M43" s="127" t="s">
        <v>99</v>
      </c>
      <c r="N43" s="135"/>
      <c r="O43" s="128">
        <v>141</v>
      </c>
      <c r="P43" s="124"/>
      <c r="Q43" s="128">
        <v>138</v>
      </c>
      <c r="R43" s="124"/>
      <c r="S43" s="127">
        <v>6</v>
      </c>
      <c r="T43" s="134"/>
      <c r="U43" s="128" t="s">
        <v>99</v>
      </c>
      <c r="V43" s="123"/>
      <c r="W43" s="127">
        <f t="shared" si="0"/>
        <v>431</v>
      </c>
      <c r="X43" s="123"/>
      <c r="Y43" s="141">
        <v>57.51</v>
      </c>
      <c r="Z43" s="136"/>
      <c r="AA43" s="132">
        <v>47</v>
      </c>
      <c r="AB43" s="474"/>
    </row>
    <row r="44" spans="1:28" ht="15" customHeight="1">
      <c r="A44" s="475">
        <v>39</v>
      </c>
      <c r="B44" s="473" t="s">
        <v>45</v>
      </c>
      <c r="C44" s="144">
        <v>41</v>
      </c>
      <c r="D44" s="134"/>
      <c r="E44" s="128">
        <v>12</v>
      </c>
      <c r="F44" s="124"/>
      <c r="G44" s="128">
        <v>107</v>
      </c>
      <c r="H44" s="124"/>
      <c r="I44" s="128">
        <v>39</v>
      </c>
      <c r="J44" s="124"/>
      <c r="K44" s="127">
        <v>1</v>
      </c>
      <c r="L44" s="134"/>
      <c r="M44" s="127" t="s">
        <v>99</v>
      </c>
      <c r="N44" s="135"/>
      <c r="O44" s="128">
        <v>121</v>
      </c>
      <c r="P44" s="124"/>
      <c r="Q44" s="128">
        <v>69</v>
      </c>
      <c r="R44" s="124"/>
      <c r="S44" s="127">
        <v>10</v>
      </c>
      <c r="T44" s="134"/>
      <c r="U44" s="127" t="s">
        <v>99</v>
      </c>
      <c r="V44" s="123"/>
      <c r="W44" s="127">
        <f t="shared" si="0"/>
        <v>400</v>
      </c>
      <c r="X44" s="123"/>
      <c r="Y44" s="141">
        <v>39.04</v>
      </c>
      <c r="Z44" s="136"/>
      <c r="AA44" s="132">
        <v>52</v>
      </c>
      <c r="AB44" s="474"/>
    </row>
    <row r="45" spans="1:28" ht="15" customHeight="1">
      <c r="A45" s="475">
        <v>40</v>
      </c>
      <c r="B45" s="473" t="s">
        <v>31</v>
      </c>
      <c r="C45" s="144">
        <v>35</v>
      </c>
      <c r="D45" s="134"/>
      <c r="E45" s="128">
        <v>8</v>
      </c>
      <c r="F45" s="124"/>
      <c r="G45" s="128">
        <v>84</v>
      </c>
      <c r="H45" s="124"/>
      <c r="I45" s="128">
        <v>29</v>
      </c>
      <c r="J45" s="124"/>
      <c r="K45" s="127">
        <v>1</v>
      </c>
      <c r="L45" s="134"/>
      <c r="M45" s="127" t="s">
        <v>99</v>
      </c>
      <c r="N45" s="135"/>
      <c r="O45" s="127">
        <v>97</v>
      </c>
      <c r="P45" s="123"/>
      <c r="Q45" s="128">
        <v>97</v>
      </c>
      <c r="R45" s="124"/>
      <c r="S45" s="127">
        <v>4</v>
      </c>
      <c r="T45" s="134"/>
      <c r="U45" s="127" t="s">
        <v>99</v>
      </c>
      <c r="V45" s="123"/>
      <c r="W45" s="127">
        <f t="shared" si="0"/>
        <v>355</v>
      </c>
      <c r="X45" s="123"/>
      <c r="Y45" s="141">
        <v>44.35</v>
      </c>
      <c r="Z45" s="136"/>
      <c r="AA45" s="132">
        <v>33</v>
      </c>
      <c r="AB45" s="474"/>
    </row>
    <row r="46" spans="1:28" ht="15" customHeight="1">
      <c r="A46" s="475">
        <v>41</v>
      </c>
      <c r="B46" s="473" t="s">
        <v>9</v>
      </c>
      <c r="C46" s="144">
        <v>48</v>
      </c>
      <c r="D46" s="134"/>
      <c r="E46" s="128">
        <v>15</v>
      </c>
      <c r="F46" s="124"/>
      <c r="G46" s="128">
        <v>124</v>
      </c>
      <c r="H46" s="124"/>
      <c r="I46" s="128">
        <v>56</v>
      </c>
      <c r="J46" s="124"/>
      <c r="K46" s="127" t="s">
        <v>99</v>
      </c>
      <c r="L46" s="134"/>
      <c r="M46" s="127" t="s">
        <v>99</v>
      </c>
      <c r="N46" s="135"/>
      <c r="O46" s="128">
        <v>125</v>
      </c>
      <c r="P46" s="124"/>
      <c r="Q46" s="128">
        <v>29</v>
      </c>
      <c r="R46" s="124"/>
      <c r="S46" s="127" t="s">
        <v>99</v>
      </c>
      <c r="T46" s="134"/>
      <c r="U46" s="127" t="s">
        <v>99</v>
      </c>
      <c r="V46" s="123"/>
      <c r="W46" s="127">
        <f t="shared" si="0"/>
        <v>397</v>
      </c>
      <c r="X46" s="123"/>
      <c r="Y46" s="141">
        <v>54.32</v>
      </c>
      <c r="Z46" s="136"/>
      <c r="AA46" s="132">
        <v>102</v>
      </c>
      <c r="AB46" s="474"/>
    </row>
    <row r="47" spans="1:28" ht="15" customHeight="1">
      <c r="A47" s="475">
        <v>42</v>
      </c>
      <c r="B47" s="473" t="s">
        <v>22</v>
      </c>
      <c r="C47" s="144">
        <v>46</v>
      </c>
      <c r="D47" s="134"/>
      <c r="E47" s="128">
        <v>7</v>
      </c>
      <c r="F47" s="124"/>
      <c r="G47" s="128">
        <v>123</v>
      </c>
      <c r="H47" s="124"/>
      <c r="I47" s="128">
        <v>46</v>
      </c>
      <c r="J47" s="124"/>
      <c r="K47" s="127">
        <v>3</v>
      </c>
      <c r="L47" s="134"/>
      <c r="M47" s="127" t="s">
        <v>99</v>
      </c>
      <c r="N47" s="135"/>
      <c r="O47" s="128">
        <v>131</v>
      </c>
      <c r="P47" s="124"/>
      <c r="Q47" s="128">
        <v>61</v>
      </c>
      <c r="R47" s="124"/>
      <c r="S47" s="127">
        <v>7</v>
      </c>
      <c r="T47" s="134"/>
      <c r="U47" s="127" t="s">
        <v>99</v>
      </c>
      <c r="V47" s="123"/>
      <c r="W47" s="127">
        <f t="shared" si="0"/>
        <v>424</v>
      </c>
      <c r="X47" s="123"/>
      <c r="Y47" s="141">
        <v>58.8</v>
      </c>
      <c r="Z47" s="136"/>
      <c r="AA47" s="132">
        <v>47</v>
      </c>
      <c r="AB47" s="474"/>
    </row>
    <row r="48" spans="1:28" ht="15" customHeight="1">
      <c r="A48" s="475">
        <v>43</v>
      </c>
      <c r="B48" s="473" t="s">
        <v>35</v>
      </c>
      <c r="C48" s="144">
        <v>26</v>
      </c>
      <c r="D48" s="134"/>
      <c r="E48" s="128">
        <v>2</v>
      </c>
      <c r="F48" s="124"/>
      <c r="G48" s="128">
        <v>52</v>
      </c>
      <c r="H48" s="124"/>
      <c r="I48" s="128">
        <v>24</v>
      </c>
      <c r="J48" s="124"/>
      <c r="K48" s="127" t="s">
        <v>99</v>
      </c>
      <c r="L48" s="134"/>
      <c r="M48" s="127" t="s">
        <v>99</v>
      </c>
      <c r="N48" s="135"/>
      <c r="O48" s="128">
        <v>76</v>
      </c>
      <c r="P48" s="124"/>
      <c r="Q48" s="128">
        <v>51</v>
      </c>
      <c r="R48" s="124"/>
      <c r="S48" s="127">
        <v>2</v>
      </c>
      <c r="T48" s="134"/>
      <c r="U48" s="128" t="s">
        <v>99</v>
      </c>
      <c r="V48" s="123"/>
      <c r="W48" s="127">
        <f t="shared" si="0"/>
        <v>233</v>
      </c>
      <c r="X48" s="123"/>
      <c r="Y48" s="141">
        <v>24.01</v>
      </c>
      <c r="Z48" s="136"/>
      <c r="AA48" s="132">
        <v>36</v>
      </c>
      <c r="AB48" s="474"/>
    </row>
    <row r="49" spans="1:28" s="267" customFormat="1" ht="15" customHeight="1">
      <c r="A49" s="476">
        <v>44</v>
      </c>
      <c r="B49" s="477" t="s">
        <v>6</v>
      </c>
      <c r="C49" s="144">
        <v>30</v>
      </c>
      <c r="D49" s="134"/>
      <c r="E49" s="128">
        <v>2</v>
      </c>
      <c r="F49" s="124"/>
      <c r="G49" s="128">
        <v>63</v>
      </c>
      <c r="H49" s="124"/>
      <c r="I49" s="128">
        <v>30</v>
      </c>
      <c r="J49" s="124"/>
      <c r="K49" s="128">
        <v>2</v>
      </c>
      <c r="L49" s="134"/>
      <c r="M49" s="127" t="s">
        <v>99</v>
      </c>
      <c r="N49" s="134"/>
      <c r="O49" s="128">
        <v>111</v>
      </c>
      <c r="P49" s="124"/>
      <c r="Q49" s="128">
        <v>14</v>
      </c>
      <c r="R49" s="124"/>
      <c r="S49" s="128">
        <v>4</v>
      </c>
      <c r="T49" s="134"/>
      <c r="U49" s="127" t="s">
        <v>99</v>
      </c>
      <c r="V49" s="124"/>
      <c r="W49" s="128">
        <f t="shared" si="0"/>
        <v>256</v>
      </c>
      <c r="X49" s="124"/>
      <c r="Y49" s="264">
        <v>18.53</v>
      </c>
      <c r="Z49" s="265"/>
      <c r="AA49" s="266">
        <v>28</v>
      </c>
      <c r="AB49" s="478"/>
    </row>
    <row r="50" spans="1:28" ht="15" customHeight="1">
      <c r="A50" s="475">
        <v>45</v>
      </c>
      <c r="B50" s="473" t="s">
        <v>19</v>
      </c>
      <c r="C50" s="144">
        <v>31</v>
      </c>
      <c r="D50" s="134"/>
      <c r="E50" s="128">
        <v>7</v>
      </c>
      <c r="F50" s="124"/>
      <c r="G50" s="128">
        <v>126</v>
      </c>
      <c r="H50" s="124"/>
      <c r="I50" s="128">
        <v>57</v>
      </c>
      <c r="J50" s="124"/>
      <c r="K50" s="127">
        <v>4</v>
      </c>
      <c r="L50" s="134"/>
      <c r="M50" s="127" t="s">
        <v>99</v>
      </c>
      <c r="N50" s="135"/>
      <c r="O50" s="128">
        <v>155</v>
      </c>
      <c r="P50" s="124"/>
      <c r="Q50" s="128">
        <v>20</v>
      </c>
      <c r="R50" s="124"/>
      <c r="S50" s="127">
        <v>6</v>
      </c>
      <c r="T50" s="134"/>
      <c r="U50" s="127" t="s">
        <v>99</v>
      </c>
      <c r="V50" s="123"/>
      <c r="W50" s="127">
        <f t="shared" si="0"/>
        <v>406</v>
      </c>
      <c r="X50" s="123"/>
      <c r="Y50" s="141">
        <v>41.61</v>
      </c>
      <c r="Z50" s="136"/>
      <c r="AA50" s="132">
        <v>54</v>
      </c>
      <c r="AB50" s="474"/>
    </row>
    <row r="51" spans="1:28" ht="15" customHeight="1">
      <c r="A51" s="475">
        <v>46</v>
      </c>
      <c r="B51" s="473" t="s">
        <v>24</v>
      </c>
      <c r="C51" s="144">
        <v>38</v>
      </c>
      <c r="D51" s="134"/>
      <c r="E51" s="128">
        <v>10</v>
      </c>
      <c r="F51" s="124"/>
      <c r="G51" s="128">
        <v>68</v>
      </c>
      <c r="H51" s="124"/>
      <c r="I51" s="128">
        <v>37</v>
      </c>
      <c r="J51" s="124"/>
      <c r="K51" s="127" t="s">
        <v>99</v>
      </c>
      <c r="L51" s="134"/>
      <c r="M51" s="127" t="s">
        <v>99</v>
      </c>
      <c r="N51" s="135"/>
      <c r="O51" s="128">
        <v>88</v>
      </c>
      <c r="P51" s="124"/>
      <c r="Q51" s="128">
        <v>62</v>
      </c>
      <c r="R51" s="124"/>
      <c r="S51" s="127">
        <v>1</v>
      </c>
      <c r="T51" s="134"/>
      <c r="U51" s="127" t="s">
        <v>99</v>
      </c>
      <c r="V51" s="123"/>
      <c r="W51" s="127">
        <f t="shared" si="0"/>
        <v>304</v>
      </c>
      <c r="X51" s="123"/>
      <c r="Y51" s="141">
        <v>47.75</v>
      </c>
      <c r="Z51" s="136"/>
      <c r="AA51" s="132">
        <v>38</v>
      </c>
      <c r="AB51" s="474"/>
    </row>
    <row r="52" spans="1:28" ht="15" customHeight="1">
      <c r="A52" s="475">
        <v>47</v>
      </c>
      <c r="B52" s="473" t="s">
        <v>39</v>
      </c>
      <c r="C52" s="144">
        <v>39</v>
      </c>
      <c r="D52" s="134"/>
      <c r="E52" s="128">
        <v>3</v>
      </c>
      <c r="F52" s="124"/>
      <c r="G52" s="128">
        <v>89</v>
      </c>
      <c r="H52" s="124"/>
      <c r="I52" s="128">
        <v>23</v>
      </c>
      <c r="J52" s="124"/>
      <c r="K52" s="127">
        <v>1</v>
      </c>
      <c r="L52" s="134"/>
      <c r="M52" s="127" t="s">
        <v>99</v>
      </c>
      <c r="N52" s="135"/>
      <c r="O52" s="128">
        <v>125</v>
      </c>
      <c r="P52" s="124"/>
      <c r="Q52" s="128">
        <v>49</v>
      </c>
      <c r="R52" s="124"/>
      <c r="S52" s="127">
        <v>4</v>
      </c>
      <c r="T52" s="134"/>
      <c r="U52" s="127" t="s">
        <v>99</v>
      </c>
      <c r="V52" s="123"/>
      <c r="W52" s="127">
        <f t="shared" si="0"/>
        <v>333</v>
      </c>
      <c r="X52" s="123"/>
      <c r="Y52" s="141">
        <v>54.85</v>
      </c>
      <c r="Z52" s="136"/>
      <c r="AA52" s="132">
        <v>37</v>
      </c>
      <c r="AB52" s="474"/>
    </row>
    <row r="53" spans="1:28" ht="15" customHeight="1">
      <c r="A53" s="475">
        <v>48</v>
      </c>
      <c r="B53" s="473" t="s">
        <v>47</v>
      </c>
      <c r="C53" s="144">
        <v>20</v>
      </c>
      <c r="D53" s="134"/>
      <c r="E53" s="128">
        <v>5</v>
      </c>
      <c r="F53" s="124"/>
      <c r="G53" s="128">
        <v>48</v>
      </c>
      <c r="H53" s="124"/>
      <c r="I53" s="128">
        <v>28</v>
      </c>
      <c r="J53" s="124"/>
      <c r="K53" s="127">
        <v>3</v>
      </c>
      <c r="L53" s="134"/>
      <c r="M53" s="127" t="s">
        <v>99</v>
      </c>
      <c r="N53" s="135"/>
      <c r="O53" s="128">
        <v>75</v>
      </c>
      <c r="P53" s="124"/>
      <c r="Q53" s="128">
        <v>109</v>
      </c>
      <c r="R53" s="124"/>
      <c r="S53" s="127">
        <v>8</v>
      </c>
      <c r="T53" s="134"/>
      <c r="U53" s="128" t="s">
        <v>99</v>
      </c>
      <c r="V53" s="123"/>
      <c r="W53" s="127">
        <f t="shared" si="0"/>
        <v>296</v>
      </c>
      <c r="X53" s="123"/>
      <c r="Y53" s="141">
        <v>21.91</v>
      </c>
      <c r="Z53" s="136"/>
      <c r="AA53" s="132">
        <v>35</v>
      </c>
      <c r="AB53" s="474"/>
    </row>
    <row r="54" spans="1:28" ht="15" customHeight="1">
      <c r="A54" s="475">
        <v>49</v>
      </c>
      <c r="B54" s="473" t="s">
        <v>28</v>
      </c>
      <c r="C54" s="144">
        <v>32</v>
      </c>
      <c r="D54" s="134"/>
      <c r="E54" s="128">
        <v>14</v>
      </c>
      <c r="F54" s="124"/>
      <c r="G54" s="128">
        <v>82</v>
      </c>
      <c r="H54" s="124"/>
      <c r="I54" s="128">
        <v>37</v>
      </c>
      <c r="J54" s="124"/>
      <c r="K54" s="127">
        <v>2</v>
      </c>
      <c r="L54" s="134"/>
      <c r="M54" s="127" t="s">
        <v>99</v>
      </c>
      <c r="N54" s="135"/>
      <c r="O54" s="128">
        <v>109</v>
      </c>
      <c r="P54" s="124"/>
      <c r="Q54" s="128">
        <v>56</v>
      </c>
      <c r="R54" s="124"/>
      <c r="S54" s="127">
        <v>5</v>
      </c>
      <c r="T54" s="134"/>
      <c r="U54" s="127" t="s">
        <v>99</v>
      </c>
      <c r="V54" s="123"/>
      <c r="W54" s="127">
        <f t="shared" si="0"/>
        <v>337</v>
      </c>
      <c r="X54" s="123"/>
      <c r="Y54" s="141">
        <v>34.39</v>
      </c>
      <c r="Z54" s="136"/>
      <c r="AA54" s="132">
        <v>42</v>
      </c>
      <c r="AB54" s="474"/>
    </row>
    <row r="55" spans="1:28" ht="15" customHeight="1">
      <c r="A55" s="475">
        <v>50</v>
      </c>
      <c r="B55" s="473" t="s">
        <v>26</v>
      </c>
      <c r="C55" s="144">
        <v>58</v>
      </c>
      <c r="D55" s="134"/>
      <c r="E55" s="128">
        <v>5</v>
      </c>
      <c r="F55" s="124"/>
      <c r="G55" s="128">
        <v>130</v>
      </c>
      <c r="H55" s="124"/>
      <c r="I55" s="128">
        <v>62</v>
      </c>
      <c r="J55" s="124"/>
      <c r="K55" s="127">
        <v>2</v>
      </c>
      <c r="L55" s="134"/>
      <c r="M55" s="127" t="s">
        <v>99</v>
      </c>
      <c r="N55" s="135"/>
      <c r="O55" s="128">
        <v>149</v>
      </c>
      <c r="P55" s="124"/>
      <c r="Q55" s="128">
        <v>69</v>
      </c>
      <c r="R55" s="124"/>
      <c r="S55" s="127">
        <v>10</v>
      </c>
      <c r="T55" s="134"/>
      <c r="U55" s="127" t="s">
        <v>99</v>
      </c>
      <c r="V55" s="123"/>
      <c r="W55" s="127">
        <f t="shared" si="0"/>
        <v>485</v>
      </c>
      <c r="X55" s="123"/>
      <c r="Y55" s="141">
        <v>46.37</v>
      </c>
      <c r="Z55" s="136"/>
      <c r="AA55" s="132">
        <v>40</v>
      </c>
      <c r="AB55" s="474"/>
    </row>
    <row r="56" spans="1:28" s="268" customFormat="1" ht="15" customHeight="1">
      <c r="A56" s="482"/>
      <c r="B56" s="174" t="s">
        <v>53</v>
      </c>
      <c r="C56" s="310">
        <f>SUM(C6:C55)</f>
        <v>2200</v>
      </c>
      <c r="D56" s="311"/>
      <c r="E56" s="312">
        <f>SUM(E6:E55)</f>
        <v>436</v>
      </c>
      <c r="F56" s="311"/>
      <c r="G56" s="312">
        <f>SUM(G6:G55)</f>
        <v>5532</v>
      </c>
      <c r="H56" s="313"/>
      <c r="I56" s="312">
        <f>SUM(I6:I55)</f>
        <v>2150</v>
      </c>
      <c r="J56" s="313"/>
      <c r="K56" s="312">
        <f>SUM(K7:K55)</f>
        <v>112</v>
      </c>
      <c r="L56" s="314"/>
      <c r="M56" s="312">
        <f>SUM(M7:M55)</f>
        <v>2</v>
      </c>
      <c r="N56" s="314"/>
      <c r="O56" s="312">
        <f>SUM(O6:O55)</f>
        <v>6454</v>
      </c>
      <c r="P56" s="313"/>
      <c r="Q56" s="312">
        <f>SUM(Q6:Q55)</f>
        <v>2663</v>
      </c>
      <c r="R56" s="313"/>
      <c r="S56" s="312">
        <f>SUM(S6:S55)</f>
        <v>288</v>
      </c>
      <c r="T56" s="314"/>
      <c r="U56" s="312">
        <f>SUM(U6:U55)</f>
        <v>1</v>
      </c>
      <c r="V56" s="313"/>
      <c r="W56" s="312">
        <f>SUM(W6:W55)</f>
        <v>19838</v>
      </c>
      <c r="X56" s="313"/>
      <c r="Y56" s="503">
        <f>SUM(Y6:Y55)</f>
        <v>2276.7699999999995</v>
      </c>
      <c r="Z56" s="314"/>
      <c r="AA56" s="312">
        <f>SUM(AA6:AA55)</f>
        <v>2274</v>
      </c>
      <c r="AB56" s="483"/>
    </row>
    <row r="57" spans="1:28" s="268" customFormat="1" ht="3" customHeight="1">
      <c r="A57" s="460"/>
      <c r="B57" s="315"/>
      <c r="C57" s="316"/>
      <c r="D57" s="317"/>
      <c r="E57" s="318"/>
      <c r="F57" s="317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9"/>
      <c r="Z57" s="318"/>
      <c r="AA57" s="318"/>
      <c r="AB57" s="484"/>
    </row>
    <row r="58" spans="1:28" s="268" customFormat="1" ht="15.75" customHeight="1">
      <c r="A58" s="76" t="s">
        <v>593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</row>
    <row r="59" spans="1:17" s="268" customFormat="1" ht="15.75" customHeight="1">
      <c r="A59" s="76"/>
      <c r="B59" s="263"/>
      <c r="C59" s="263"/>
      <c r="D59" s="263"/>
      <c r="E59" s="263"/>
      <c r="F59" s="263"/>
      <c r="G59" s="263"/>
      <c r="H59" s="263"/>
      <c r="I59" s="146"/>
      <c r="J59" s="93"/>
      <c r="K59" s="93"/>
      <c r="L59" s="93"/>
      <c r="M59" s="93"/>
      <c r="N59" s="93"/>
      <c r="O59" s="93"/>
      <c r="P59" s="93"/>
      <c r="Q59" s="93"/>
    </row>
    <row r="60" spans="1:13" ht="17.25" customHeight="1">
      <c r="A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</sheetData>
  <sheetProtection/>
  <mergeCells count="23">
    <mergeCell ref="AA4:AB4"/>
    <mergeCell ref="AA5:AB5"/>
    <mergeCell ref="Y5:Z5"/>
    <mergeCell ref="Y4:Z4"/>
    <mergeCell ref="K5:L5"/>
    <mergeCell ref="G5:H5"/>
    <mergeCell ref="O5:P5"/>
    <mergeCell ref="Q5:R5"/>
    <mergeCell ref="G4:J4"/>
    <mergeCell ref="U5:V5"/>
    <mergeCell ref="W4:X5"/>
    <mergeCell ref="S4:V4"/>
    <mergeCell ref="S5:T5"/>
    <mergeCell ref="O4:R4"/>
    <mergeCell ref="M5:N5"/>
    <mergeCell ref="A1:AB1"/>
    <mergeCell ref="A2:AB2"/>
    <mergeCell ref="B4:B5"/>
    <mergeCell ref="I5:J5"/>
    <mergeCell ref="E5:F5"/>
    <mergeCell ref="C4:F4"/>
    <mergeCell ref="C5:D5"/>
    <mergeCell ref="K4:N4"/>
  </mergeCells>
  <printOptions/>
  <pageMargins left="1.04" right="0.34" top="0.81" bottom="0.7874015748031497" header="0.5118110236220472" footer="0.5118110236220472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tabColor theme="0"/>
  </sheetPr>
  <dimension ref="A1:J119"/>
  <sheetViews>
    <sheetView showGridLines="0" view="pageBreakPreview" zoomScale="95" zoomScaleSheetLayoutView="95" workbookViewId="0" topLeftCell="A1">
      <selection activeCell="W3" sqref="W3"/>
    </sheetView>
  </sheetViews>
  <sheetFormatPr defaultColWidth="9.140625" defaultRowHeight="23.25"/>
  <cols>
    <col min="1" max="1" width="7.28125" style="2" customWidth="1"/>
    <col min="2" max="2" width="16.28125" style="2" customWidth="1"/>
    <col min="3" max="3" width="12.28125" style="2" customWidth="1"/>
    <col min="4" max="4" width="6.7109375" style="2" customWidth="1"/>
    <col min="5" max="5" width="12.7109375" style="2" customWidth="1"/>
    <col min="6" max="6" width="7.00390625" style="2" customWidth="1"/>
    <col min="7" max="7" width="12.7109375" style="2" customWidth="1"/>
    <col min="8" max="8" width="6.57421875" style="2" customWidth="1"/>
    <col min="9" max="9" width="12.7109375" style="2" customWidth="1"/>
    <col min="10" max="10" width="8.00390625" style="2" customWidth="1"/>
    <col min="11" max="16384" width="9.140625" style="2" customWidth="1"/>
  </cols>
  <sheetData>
    <row r="1" spans="1:10" s="10" customFormat="1" ht="20.25" customHeight="1">
      <c r="A1" s="747" t="s">
        <v>594</v>
      </c>
      <c r="B1" s="747"/>
      <c r="C1" s="747"/>
      <c r="D1" s="747"/>
      <c r="E1" s="747"/>
      <c r="F1" s="747"/>
      <c r="G1" s="747"/>
      <c r="H1" s="747"/>
      <c r="I1" s="747"/>
      <c r="J1" s="747"/>
    </row>
    <row r="2" ht="6" customHeight="1"/>
    <row r="3" spans="1:10" s="47" customFormat="1" ht="20.25" customHeight="1">
      <c r="A3" s="753" t="s">
        <v>94</v>
      </c>
      <c r="B3" s="751" t="s">
        <v>1</v>
      </c>
      <c r="C3" s="748" t="s">
        <v>95</v>
      </c>
      <c r="D3" s="749"/>
      <c r="E3" s="749"/>
      <c r="F3" s="750"/>
      <c r="G3" s="748" t="s">
        <v>96</v>
      </c>
      <c r="H3" s="749"/>
      <c r="I3" s="749"/>
      <c r="J3" s="750"/>
    </row>
    <row r="4" spans="1:10" s="47" customFormat="1" ht="18.75" customHeight="1">
      <c r="A4" s="754"/>
      <c r="B4" s="752"/>
      <c r="C4" s="748" t="s">
        <v>97</v>
      </c>
      <c r="D4" s="750"/>
      <c r="E4" s="748" t="s">
        <v>98</v>
      </c>
      <c r="F4" s="750"/>
      <c r="G4" s="748" t="s">
        <v>97</v>
      </c>
      <c r="H4" s="750"/>
      <c r="I4" s="744" t="s">
        <v>198</v>
      </c>
      <c r="J4" s="745"/>
    </row>
    <row r="5" spans="1:10" s="7" customFormat="1" ht="2.25" customHeight="1">
      <c r="A5" s="48"/>
      <c r="B5" s="49"/>
      <c r="C5" s="297"/>
      <c r="D5" s="298"/>
      <c r="E5" s="50"/>
      <c r="F5" s="52"/>
      <c r="G5" s="53"/>
      <c r="H5" s="51"/>
      <c r="I5" s="53"/>
      <c r="J5" s="54"/>
    </row>
    <row r="6" spans="1:10" s="7" customFormat="1" ht="12.75" customHeight="1">
      <c r="A6" s="48">
        <v>1</v>
      </c>
      <c r="B6" s="49" t="s">
        <v>4</v>
      </c>
      <c r="C6" s="55">
        <v>28</v>
      </c>
      <c r="D6" s="152"/>
      <c r="E6" s="55">
        <v>718</v>
      </c>
      <c r="F6" s="52"/>
      <c r="G6" s="740" t="s">
        <v>199</v>
      </c>
      <c r="H6" s="741"/>
      <c r="I6" s="740" t="s">
        <v>199</v>
      </c>
      <c r="J6" s="741"/>
    </row>
    <row r="7" spans="1:10" s="7" customFormat="1" ht="12.75" customHeight="1">
      <c r="A7" s="48">
        <v>2</v>
      </c>
      <c r="B7" s="49" t="s">
        <v>30</v>
      </c>
      <c r="C7" s="53">
        <v>12</v>
      </c>
      <c r="D7" s="151"/>
      <c r="E7" s="55">
        <v>268</v>
      </c>
      <c r="F7" s="51"/>
      <c r="G7" s="740" t="s">
        <v>199</v>
      </c>
      <c r="H7" s="741"/>
      <c r="I7" s="740" t="s">
        <v>199</v>
      </c>
      <c r="J7" s="741"/>
    </row>
    <row r="8" spans="1:10" s="7" customFormat="1" ht="12.75" customHeight="1">
      <c r="A8" s="48">
        <v>3</v>
      </c>
      <c r="B8" s="49" t="s">
        <v>52</v>
      </c>
      <c r="C8" s="53" t="s">
        <v>99</v>
      </c>
      <c r="D8" s="152"/>
      <c r="E8" s="53" t="s">
        <v>99</v>
      </c>
      <c r="F8" s="52"/>
      <c r="G8" s="740" t="s">
        <v>199</v>
      </c>
      <c r="H8" s="741"/>
      <c r="I8" s="740" t="s">
        <v>199</v>
      </c>
      <c r="J8" s="741"/>
    </row>
    <row r="9" spans="1:10" s="7" customFormat="1" ht="12.75" customHeight="1">
      <c r="A9" s="48">
        <v>4</v>
      </c>
      <c r="B9" s="49" t="s">
        <v>49</v>
      </c>
      <c r="C9" s="55">
        <v>3</v>
      </c>
      <c r="D9" s="152"/>
      <c r="E9" s="55">
        <v>38</v>
      </c>
      <c r="F9" s="51"/>
      <c r="G9" s="740" t="s">
        <v>199</v>
      </c>
      <c r="H9" s="741"/>
      <c r="I9" s="740" t="s">
        <v>199</v>
      </c>
      <c r="J9" s="741"/>
    </row>
    <row r="10" spans="1:10" s="7" customFormat="1" ht="12.75" customHeight="1">
      <c r="A10" s="48">
        <v>5</v>
      </c>
      <c r="B10" s="49" t="s">
        <v>13</v>
      </c>
      <c r="C10" s="53">
        <v>9</v>
      </c>
      <c r="D10" s="151"/>
      <c r="E10" s="53">
        <v>758</v>
      </c>
      <c r="F10" s="52"/>
      <c r="G10" s="740" t="s">
        <v>199</v>
      </c>
      <c r="H10" s="741"/>
      <c r="I10" s="740" t="s">
        <v>199</v>
      </c>
      <c r="J10" s="741"/>
    </row>
    <row r="11" spans="1:10" s="7" customFormat="1" ht="12.75" customHeight="1">
      <c r="A11" s="48">
        <v>6</v>
      </c>
      <c r="B11" s="49" t="s">
        <v>40</v>
      </c>
      <c r="C11" s="53">
        <v>2</v>
      </c>
      <c r="D11" s="151"/>
      <c r="E11" s="53">
        <v>161</v>
      </c>
      <c r="F11" s="52"/>
      <c r="G11" s="740" t="s">
        <v>199</v>
      </c>
      <c r="H11" s="741"/>
      <c r="I11" s="740" t="s">
        <v>199</v>
      </c>
      <c r="J11" s="741"/>
    </row>
    <row r="12" spans="1:10" s="7" customFormat="1" ht="12.75" customHeight="1">
      <c r="A12" s="48">
        <v>7</v>
      </c>
      <c r="B12" s="49" t="s">
        <v>41</v>
      </c>
      <c r="C12" s="53">
        <v>8</v>
      </c>
      <c r="D12" s="151"/>
      <c r="E12" s="53">
        <v>107</v>
      </c>
      <c r="F12" s="52"/>
      <c r="G12" s="740" t="s">
        <v>199</v>
      </c>
      <c r="H12" s="741"/>
      <c r="I12" s="740" t="s">
        <v>199</v>
      </c>
      <c r="J12" s="741"/>
    </row>
    <row r="13" spans="1:10" s="7" customFormat="1" ht="12.75" customHeight="1">
      <c r="A13" s="48">
        <v>8</v>
      </c>
      <c r="B13" s="49" t="s">
        <v>11</v>
      </c>
      <c r="C13" s="53">
        <v>18</v>
      </c>
      <c r="D13" s="151"/>
      <c r="E13" s="53">
        <v>771</v>
      </c>
      <c r="F13" s="52"/>
      <c r="G13" s="740" t="s">
        <v>199</v>
      </c>
      <c r="H13" s="741"/>
      <c r="I13" s="740" t="s">
        <v>199</v>
      </c>
      <c r="J13" s="741"/>
    </row>
    <row r="14" spans="1:10" s="7" customFormat="1" ht="12.75" customHeight="1">
      <c r="A14" s="48">
        <v>9</v>
      </c>
      <c r="B14" s="49" t="s">
        <v>18</v>
      </c>
      <c r="C14" s="55">
        <v>35</v>
      </c>
      <c r="D14" s="152"/>
      <c r="E14" s="55">
        <v>879</v>
      </c>
      <c r="F14" s="52"/>
      <c r="G14" s="740" t="s">
        <v>199</v>
      </c>
      <c r="H14" s="741"/>
      <c r="I14" s="740" t="s">
        <v>199</v>
      </c>
      <c r="J14" s="741"/>
    </row>
    <row r="15" spans="1:10" s="7" customFormat="1" ht="15.75" customHeight="1">
      <c r="A15" s="48">
        <v>10</v>
      </c>
      <c r="B15" s="49" t="s">
        <v>48</v>
      </c>
      <c r="C15" s="53">
        <v>4</v>
      </c>
      <c r="D15" s="151"/>
      <c r="E15" s="53">
        <v>53</v>
      </c>
      <c r="F15" s="52"/>
      <c r="G15" s="740" t="s">
        <v>199</v>
      </c>
      <c r="H15" s="741"/>
      <c r="I15" s="740" t="s">
        <v>199</v>
      </c>
      <c r="J15" s="741"/>
    </row>
    <row r="16" spans="1:10" s="7" customFormat="1" ht="12.75" customHeight="1">
      <c r="A16" s="48">
        <v>11</v>
      </c>
      <c r="B16" s="49" t="s">
        <v>51</v>
      </c>
      <c r="C16" s="53">
        <v>4</v>
      </c>
      <c r="D16" s="151"/>
      <c r="E16" s="53">
        <v>32</v>
      </c>
      <c r="F16" s="52"/>
      <c r="G16" s="740" t="s">
        <v>199</v>
      </c>
      <c r="H16" s="741"/>
      <c r="I16" s="740" t="s">
        <v>199</v>
      </c>
      <c r="J16" s="741"/>
    </row>
    <row r="17" spans="1:10" s="7" customFormat="1" ht="12.75" customHeight="1">
      <c r="A17" s="48">
        <v>12</v>
      </c>
      <c r="B17" s="49" t="s">
        <v>37</v>
      </c>
      <c r="C17" s="55">
        <v>19</v>
      </c>
      <c r="D17" s="152"/>
      <c r="E17" s="55">
        <v>334</v>
      </c>
      <c r="F17" s="51"/>
      <c r="G17" s="740" t="s">
        <v>199</v>
      </c>
      <c r="H17" s="741"/>
      <c r="I17" s="740" t="s">
        <v>199</v>
      </c>
      <c r="J17" s="741"/>
    </row>
    <row r="18" spans="1:10" s="7" customFormat="1" ht="12.75" customHeight="1">
      <c r="A18" s="48">
        <v>13</v>
      </c>
      <c r="B18" s="49" t="s">
        <v>21</v>
      </c>
      <c r="C18" s="55">
        <v>6</v>
      </c>
      <c r="D18" s="152"/>
      <c r="E18" s="55">
        <v>176</v>
      </c>
      <c r="F18" s="52"/>
      <c r="G18" s="740" t="s">
        <v>199</v>
      </c>
      <c r="H18" s="741"/>
      <c r="I18" s="740" t="s">
        <v>199</v>
      </c>
      <c r="J18" s="741"/>
    </row>
    <row r="19" spans="1:10" s="7" customFormat="1" ht="12.75" customHeight="1">
      <c r="A19" s="48">
        <v>14</v>
      </c>
      <c r="B19" s="49" t="s">
        <v>16</v>
      </c>
      <c r="C19" s="53">
        <v>12</v>
      </c>
      <c r="D19" s="151"/>
      <c r="E19" s="53">
        <v>523</v>
      </c>
      <c r="F19" s="51"/>
      <c r="G19" s="740" t="s">
        <v>199</v>
      </c>
      <c r="H19" s="741"/>
      <c r="I19" s="740" t="s">
        <v>199</v>
      </c>
      <c r="J19" s="741"/>
    </row>
    <row r="20" spans="1:10" s="7" customFormat="1" ht="12.75" customHeight="1">
      <c r="A20" s="48">
        <v>15</v>
      </c>
      <c r="B20" s="49" t="s">
        <v>43</v>
      </c>
      <c r="C20" s="55">
        <v>33</v>
      </c>
      <c r="D20" s="152"/>
      <c r="E20" s="55">
        <v>627</v>
      </c>
      <c r="F20" s="51"/>
      <c r="G20" s="740" t="s">
        <v>199</v>
      </c>
      <c r="H20" s="741"/>
      <c r="I20" s="740" t="s">
        <v>199</v>
      </c>
      <c r="J20" s="741"/>
    </row>
    <row r="21" spans="1:10" s="7" customFormat="1" ht="12.75" customHeight="1">
      <c r="A21" s="48">
        <v>16</v>
      </c>
      <c r="B21" s="49" t="s">
        <v>36</v>
      </c>
      <c r="C21" s="55">
        <v>11</v>
      </c>
      <c r="D21" s="152"/>
      <c r="E21" s="55">
        <v>549</v>
      </c>
      <c r="F21" s="52"/>
      <c r="G21" s="740" t="s">
        <v>199</v>
      </c>
      <c r="H21" s="741"/>
      <c r="I21" s="740" t="s">
        <v>199</v>
      </c>
      <c r="J21" s="741"/>
    </row>
    <row r="22" spans="1:10" s="7" customFormat="1" ht="12.75" customHeight="1">
      <c r="A22" s="48">
        <v>17</v>
      </c>
      <c r="B22" s="49" t="s">
        <v>20</v>
      </c>
      <c r="C22" s="53">
        <v>1</v>
      </c>
      <c r="D22" s="151"/>
      <c r="E22" s="53">
        <v>8</v>
      </c>
      <c r="F22" s="51"/>
      <c r="G22" s="740" t="s">
        <v>199</v>
      </c>
      <c r="H22" s="741"/>
      <c r="I22" s="740" t="s">
        <v>199</v>
      </c>
      <c r="J22" s="741"/>
    </row>
    <row r="23" spans="1:10" s="7" customFormat="1" ht="12.75" customHeight="1">
      <c r="A23" s="48">
        <v>18</v>
      </c>
      <c r="B23" s="49" t="s">
        <v>32</v>
      </c>
      <c r="C23" s="55">
        <v>21</v>
      </c>
      <c r="D23" s="152"/>
      <c r="E23" s="55">
        <v>230</v>
      </c>
      <c r="F23" s="52"/>
      <c r="G23" s="740" t="s">
        <v>199</v>
      </c>
      <c r="H23" s="741"/>
      <c r="I23" s="740" t="s">
        <v>199</v>
      </c>
      <c r="J23" s="741"/>
    </row>
    <row r="24" spans="1:10" s="7" customFormat="1" ht="12.75" customHeight="1">
      <c r="A24" s="48">
        <v>19</v>
      </c>
      <c r="B24" s="49" t="s">
        <v>34</v>
      </c>
      <c r="C24" s="55">
        <v>17</v>
      </c>
      <c r="D24" s="152"/>
      <c r="E24" s="55">
        <v>310</v>
      </c>
      <c r="F24" s="52"/>
      <c r="G24" s="740" t="s">
        <v>199</v>
      </c>
      <c r="H24" s="741"/>
      <c r="I24" s="740" t="s">
        <v>199</v>
      </c>
      <c r="J24" s="741"/>
    </row>
    <row r="25" spans="1:10" s="7" customFormat="1" ht="12.75" customHeight="1">
      <c r="A25" s="48">
        <v>20</v>
      </c>
      <c r="B25" s="49" t="s">
        <v>15</v>
      </c>
      <c r="C25" s="53">
        <v>3</v>
      </c>
      <c r="D25" s="151"/>
      <c r="E25" s="53">
        <v>52</v>
      </c>
      <c r="F25" s="51"/>
      <c r="G25" s="740" t="s">
        <v>199</v>
      </c>
      <c r="H25" s="741"/>
      <c r="I25" s="740" t="s">
        <v>199</v>
      </c>
      <c r="J25" s="741"/>
    </row>
    <row r="26" spans="1:10" s="7" customFormat="1" ht="16.5" customHeight="1">
      <c r="A26" s="48">
        <v>21</v>
      </c>
      <c r="B26" s="49" t="s">
        <v>14</v>
      </c>
      <c r="C26" s="53">
        <v>11</v>
      </c>
      <c r="D26" s="151"/>
      <c r="E26" s="53">
        <v>487</v>
      </c>
      <c r="F26" s="52"/>
      <c r="G26" s="740" t="s">
        <v>199</v>
      </c>
      <c r="H26" s="741"/>
      <c r="I26" s="740" t="s">
        <v>199</v>
      </c>
      <c r="J26" s="741"/>
    </row>
    <row r="27" spans="1:10" s="7" customFormat="1" ht="12.75" customHeight="1">
      <c r="A27" s="48">
        <v>22</v>
      </c>
      <c r="B27" s="49" t="s">
        <v>27</v>
      </c>
      <c r="C27" s="55">
        <v>8</v>
      </c>
      <c r="D27" s="152"/>
      <c r="E27" s="55">
        <v>401</v>
      </c>
      <c r="F27" s="52"/>
      <c r="G27" s="740" t="s">
        <v>199</v>
      </c>
      <c r="H27" s="741"/>
      <c r="I27" s="740" t="s">
        <v>199</v>
      </c>
      <c r="J27" s="741"/>
    </row>
    <row r="28" spans="1:10" s="7" customFormat="1" ht="12.75" customHeight="1">
      <c r="A28" s="48">
        <v>23</v>
      </c>
      <c r="B28" s="49" t="s">
        <v>17</v>
      </c>
      <c r="C28" s="55">
        <v>21</v>
      </c>
      <c r="D28" s="152"/>
      <c r="E28" s="55">
        <v>1821</v>
      </c>
      <c r="F28" s="52"/>
      <c r="G28" s="740" t="s">
        <v>199</v>
      </c>
      <c r="H28" s="741"/>
      <c r="I28" s="740" t="s">
        <v>199</v>
      </c>
      <c r="J28" s="741"/>
    </row>
    <row r="29" spans="1:10" s="7" customFormat="1" ht="12.75" customHeight="1">
      <c r="A29" s="48">
        <v>24</v>
      </c>
      <c r="B29" s="49" t="s">
        <v>29</v>
      </c>
      <c r="C29" s="53">
        <v>16</v>
      </c>
      <c r="D29" s="151"/>
      <c r="E29" s="53">
        <v>416</v>
      </c>
      <c r="F29" s="52"/>
      <c r="G29" s="740" t="s">
        <v>199</v>
      </c>
      <c r="H29" s="741"/>
      <c r="I29" s="740" t="s">
        <v>199</v>
      </c>
      <c r="J29" s="741"/>
    </row>
    <row r="30" spans="1:10" s="7" customFormat="1" ht="12.75" customHeight="1">
      <c r="A30" s="48">
        <v>25</v>
      </c>
      <c r="B30" s="49" t="s">
        <v>10</v>
      </c>
      <c r="C30" s="53">
        <v>11</v>
      </c>
      <c r="D30" s="151"/>
      <c r="E30" s="53">
        <v>349</v>
      </c>
      <c r="F30" s="52"/>
      <c r="G30" s="740" t="s">
        <v>199</v>
      </c>
      <c r="H30" s="741"/>
      <c r="I30" s="740" t="s">
        <v>199</v>
      </c>
      <c r="J30" s="741"/>
    </row>
    <row r="31" spans="1:10" s="7" customFormat="1" ht="12.75" customHeight="1">
      <c r="A31" s="48">
        <v>26</v>
      </c>
      <c r="B31" s="49" t="s">
        <v>42</v>
      </c>
      <c r="C31" s="53">
        <v>11</v>
      </c>
      <c r="D31" s="151"/>
      <c r="E31" s="53">
        <v>125</v>
      </c>
      <c r="F31" s="52"/>
      <c r="G31" s="740" t="s">
        <v>199</v>
      </c>
      <c r="H31" s="741"/>
      <c r="I31" s="740" t="s">
        <v>199</v>
      </c>
      <c r="J31" s="741"/>
    </row>
    <row r="32" spans="1:10" s="7" customFormat="1" ht="12.75" customHeight="1">
      <c r="A32" s="48">
        <v>27</v>
      </c>
      <c r="B32" s="49" t="s">
        <v>7</v>
      </c>
      <c r="C32" s="53">
        <v>23</v>
      </c>
      <c r="D32" s="151"/>
      <c r="E32" s="53">
        <v>703</v>
      </c>
      <c r="F32" s="52"/>
      <c r="G32" s="740" t="s">
        <v>199</v>
      </c>
      <c r="H32" s="741"/>
      <c r="I32" s="740" t="s">
        <v>199</v>
      </c>
      <c r="J32" s="741"/>
    </row>
    <row r="33" spans="1:10" s="7" customFormat="1" ht="12.75" customHeight="1">
      <c r="A33" s="48">
        <v>28</v>
      </c>
      <c r="B33" s="49" t="s">
        <v>50</v>
      </c>
      <c r="C33" s="53">
        <v>3</v>
      </c>
      <c r="D33" s="151"/>
      <c r="E33" s="53">
        <v>122</v>
      </c>
      <c r="F33" s="52"/>
      <c r="G33" s="740" t="s">
        <v>199</v>
      </c>
      <c r="H33" s="741"/>
      <c r="I33" s="740" t="s">
        <v>199</v>
      </c>
      <c r="J33" s="741"/>
    </row>
    <row r="34" spans="1:10" s="7" customFormat="1" ht="12.75" customHeight="1">
      <c r="A34" s="48">
        <v>29</v>
      </c>
      <c r="B34" s="49" t="s">
        <v>8</v>
      </c>
      <c r="C34" s="53">
        <v>51</v>
      </c>
      <c r="D34" s="151"/>
      <c r="E34" s="53">
        <v>604</v>
      </c>
      <c r="F34" s="52"/>
      <c r="G34" s="740" t="s">
        <v>199</v>
      </c>
      <c r="H34" s="741"/>
      <c r="I34" s="740" t="s">
        <v>199</v>
      </c>
      <c r="J34" s="741"/>
    </row>
    <row r="35" spans="1:10" s="7" customFormat="1" ht="12.75" customHeight="1">
      <c r="A35" s="48">
        <v>30</v>
      </c>
      <c r="B35" s="49" t="s">
        <v>12</v>
      </c>
      <c r="C35" s="53">
        <v>33</v>
      </c>
      <c r="D35" s="151"/>
      <c r="E35" s="53">
        <v>807</v>
      </c>
      <c r="F35" s="51"/>
      <c r="G35" s="740" t="s">
        <v>199</v>
      </c>
      <c r="H35" s="741"/>
      <c r="I35" s="740" t="s">
        <v>199</v>
      </c>
      <c r="J35" s="741"/>
    </row>
    <row r="36" spans="1:10" s="7" customFormat="1" ht="12.75" customHeight="1">
      <c r="A36" s="48">
        <v>31</v>
      </c>
      <c r="B36" s="49" t="s">
        <v>46</v>
      </c>
      <c r="C36" s="55">
        <v>5</v>
      </c>
      <c r="D36" s="152"/>
      <c r="E36" s="55">
        <v>113</v>
      </c>
      <c r="F36" s="52"/>
      <c r="G36" s="740" t="s">
        <v>199</v>
      </c>
      <c r="H36" s="741"/>
      <c r="I36" s="740" t="s">
        <v>199</v>
      </c>
      <c r="J36" s="741"/>
    </row>
    <row r="37" spans="1:10" s="7" customFormat="1" ht="12.75" customHeight="1">
      <c r="A37" s="48">
        <v>32</v>
      </c>
      <c r="B37" s="49" t="s">
        <v>3</v>
      </c>
      <c r="C37" s="53">
        <v>17</v>
      </c>
      <c r="D37" s="151"/>
      <c r="E37" s="53">
        <v>1662</v>
      </c>
      <c r="F37" s="51"/>
      <c r="G37" s="740" t="s">
        <v>199</v>
      </c>
      <c r="H37" s="741"/>
      <c r="I37" s="740" t="s">
        <v>199</v>
      </c>
      <c r="J37" s="741"/>
    </row>
    <row r="38" spans="1:10" s="7" customFormat="1" ht="12.75" customHeight="1">
      <c r="A38" s="48">
        <v>33</v>
      </c>
      <c r="B38" s="49" t="s">
        <v>33</v>
      </c>
      <c r="C38" s="55">
        <v>11</v>
      </c>
      <c r="D38" s="152"/>
      <c r="E38" s="55">
        <v>847</v>
      </c>
      <c r="F38" s="51"/>
      <c r="G38" s="740" t="s">
        <v>199</v>
      </c>
      <c r="H38" s="741"/>
      <c r="I38" s="740" t="s">
        <v>199</v>
      </c>
      <c r="J38" s="741"/>
    </row>
    <row r="39" spans="1:10" s="7" customFormat="1" ht="12.75" customHeight="1">
      <c r="A39" s="48">
        <v>34</v>
      </c>
      <c r="B39" s="49" t="s">
        <v>38</v>
      </c>
      <c r="C39" s="55">
        <v>2</v>
      </c>
      <c r="D39" s="152"/>
      <c r="E39" s="55">
        <v>40</v>
      </c>
      <c r="F39" s="52"/>
      <c r="G39" s="740" t="s">
        <v>199</v>
      </c>
      <c r="H39" s="741"/>
      <c r="I39" s="740" t="s">
        <v>199</v>
      </c>
      <c r="J39" s="741"/>
    </row>
    <row r="40" spans="1:10" s="7" customFormat="1" ht="12.75" customHeight="1">
      <c r="A40" s="48">
        <v>35</v>
      </c>
      <c r="B40" s="49" t="s">
        <v>25</v>
      </c>
      <c r="C40" s="53">
        <v>15</v>
      </c>
      <c r="D40" s="151"/>
      <c r="E40" s="53">
        <v>362</v>
      </c>
      <c r="F40" s="52"/>
      <c r="G40" s="740" t="s">
        <v>199</v>
      </c>
      <c r="H40" s="741"/>
      <c r="I40" s="740" t="s">
        <v>199</v>
      </c>
      <c r="J40" s="741"/>
    </row>
    <row r="41" spans="1:10" s="7" customFormat="1" ht="12.75" customHeight="1">
      <c r="A41" s="48">
        <v>36</v>
      </c>
      <c r="B41" s="49" t="s">
        <v>5</v>
      </c>
      <c r="C41" s="55">
        <v>44</v>
      </c>
      <c r="D41" s="152"/>
      <c r="E41" s="55">
        <v>1344</v>
      </c>
      <c r="F41" s="52"/>
      <c r="G41" s="740" t="s">
        <v>199</v>
      </c>
      <c r="H41" s="741"/>
      <c r="I41" s="740" t="s">
        <v>199</v>
      </c>
      <c r="J41" s="741"/>
    </row>
    <row r="42" spans="1:10" s="7" customFormat="1" ht="12.75" customHeight="1">
      <c r="A42" s="48">
        <v>37</v>
      </c>
      <c r="B42" s="49" t="s">
        <v>23</v>
      </c>
      <c r="C42" s="55">
        <v>9</v>
      </c>
      <c r="D42" s="152"/>
      <c r="E42" s="55">
        <v>157</v>
      </c>
      <c r="F42" s="52"/>
      <c r="G42" s="740" t="s">
        <v>199</v>
      </c>
      <c r="H42" s="741"/>
      <c r="I42" s="740" t="s">
        <v>199</v>
      </c>
      <c r="J42" s="741"/>
    </row>
    <row r="43" spans="1:10" s="7" customFormat="1" ht="12.75" customHeight="1">
      <c r="A43" s="48">
        <v>38</v>
      </c>
      <c r="B43" s="49" t="s">
        <v>44</v>
      </c>
      <c r="C43" s="55">
        <v>1</v>
      </c>
      <c r="D43" s="152"/>
      <c r="E43" s="55">
        <v>9</v>
      </c>
      <c r="F43" s="52"/>
      <c r="G43" s="740" t="s">
        <v>199</v>
      </c>
      <c r="H43" s="741"/>
      <c r="I43" s="740" t="s">
        <v>199</v>
      </c>
      <c r="J43" s="741"/>
    </row>
    <row r="44" spans="1:10" s="7" customFormat="1" ht="12.75" customHeight="1">
      <c r="A44" s="48">
        <v>39</v>
      </c>
      <c r="B44" s="49" t="s">
        <v>45</v>
      </c>
      <c r="C44" s="53">
        <v>4</v>
      </c>
      <c r="D44" s="151"/>
      <c r="E44" s="56">
        <v>75</v>
      </c>
      <c r="F44" s="52"/>
      <c r="G44" s="740" t="s">
        <v>199</v>
      </c>
      <c r="H44" s="741"/>
      <c r="I44" s="740" t="s">
        <v>199</v>
      </c>
      <c r="J44" s="741"/>
    </row>
    <row r="45" spans="1:10" s="7" customFormat="1" ht="12.75" customHeight="1">
      <c r="A45" s="48">
        <v>40</v>
      </c>
      <c r="B45" s="49" t="s">
        <v>31</v>
      </c>
      <c r="C45" s="53">
        <v>2</v>
      </c>
      <c r="D45" s="151"/>
      <c r="E45" s="53">
        <v>159</v>
      </c>
      <c r="F45" s="52"/>
      <c r="G45" s="740" t="s">
        <v>199</v>
      </c>
      <c r="H45" s="741"/>
      <c r="I45" s="740" t="s">
        <v>199</v>
      </c>
      <c r="J45" s="741"/>
    </row>
    <row r="46" spans="1:10" s="7" customFormat="1" ht="12.75" customHeight="1">
      <c r="A46" s="48">
        <v>41</v>
      </c>
      <c r="B46" s="49" t="s">
        <v>9</v>
      </c>
      <c r="C46" s="55">
        <v>40</v>
      </c>
      <c r="D46" s="152"/>
      <c r="E46" s="55">
        <v>853</v>
      </c>
      <c r="F46" s="52"/>
      <c r="G46" s="740" t="s">
        <v>199</v>
      </c>
      <c r="H46" s="741"/>
      <c r="I46" s="740" t="s">
        <v>199</v>
      </c>
      <c r="J46" s="741"/>
    </row>
    <row r="47" spans="1:10" s="7" customFormat="1" ht="12.75" customHeight="1">
      <c r="A47" s="48">
        <v>42</v>
      </c>
      <c r="B47" s="49" t="s">
        <v>22</v>
      </c>
      <c r="C47" s="53">
        <v>4</v>
      </c>
      <c r="D47" s="151"/>
      <c r="E47" s="53">
        <v>155</v>
      </c>
      <c r="F47" s="51"/>
      <c r="G47" s="740" t="s">
        <v>199</v>
      </c>
      <c r="H47" s="741"/>
      <c r="I47" s="740" t="s">
        <v>199</v>
      </c>
      <c r="J47" s="741"/>
    </row>
    <row r="48" spans="1:10" s="7" customFormat="1" ht="12.75" customHeight="1">
      <c r="A48" s="48">
        <v>43</v>
      </c>
      <c r="B48" s="49" t="s">
        <v>35</v>
      </c>
      <c r="C48" s="53" t="s">
        <v>99</v>
      </c>
      <c r="D48" s="151"/>
      <c r="E48" s="53" t="s">
        <v>99</v>
      </c>
      <c r="F48" s="51"/>
      <c r="G48" s="740" t="s">
        <v>199</v>
      </c>
      <c r="H48" s="741"/>
      <c r="I48" s="740" t="s">
        <v>199</v>
      </c>
      <c r="J48" s="741"/>
    </row>
    <row r="49" spans="1:10" s="7" customFormat="1" ht="12.75" customHeight="1">
      <c r="A49" s="48">
        <v>44</v>
      </c>
      <c r="B49" s="49" t="s">
        <v>6</v>
      </c>
      <c r="C49" s="53">
        <v>9</v>
      </c>
      <c r="D49" s="151"/>
      <c r="E49" s="53">
        <v>351</v>
      </c>
      <c r="F49" s="52"/>
      <c r="G49" s="740" t="s">
        <v>199</v>
      </c>
      <c r="H49" s="741"/>
      <c r="I49" s="740" t="s">
        <v>199</v>
      </c>
      <c r="J49" s="741"/>
    </row>
    <row r="50" spans="1:10" s="7" customFormat="1" ht="12.75" customHeight="1">
      <c r="A50" s="48">
        <v>45</v>
      </c>
      <c r="B50" s="49" t="s">
        <v>19</v>
      </c>
      <c r="C50" s="53">
        <v>22</v>
      </c>
      <c r="D50" s="151"/>
      <c r="E50" s="53">
        <v>816</v>
      </c>
      <c r="F50" s="52"/>
      <c r="G50" s="740" t="s">
        <v>199</v>
      </c>
      <c r="H50" s="741"/>
      <c r="I50" s="740" t="s">
        <v>199</v>
      </c>
      <c r="J50" s="741"/>
    </row>
    <row r="51" spans="1:10" s="7" customFormat="1" ht="12.75" customHeight="1">
      <c r="A51" s="48">
        <v>46</v>
      </c>
      <c r="B51" s="49" t="s">
        <v>24</v>
      </c>
      <c r="C51" s="53">
        <v>1</v>
      </c>
      <c r="D51" s="151"/>
      <c r="E51" s="53">
        <v>110</v>
      </c>
      <c r="F51" s="52"/>
      <c r="G51" s="740" t="s">
        <v>199</v>
      </c>
      <c r="H51" s="741"/>
      <c r="I51" s="740" t="s">
        <v>199</v>
      </c>
      <c r="J51" s="741"/>
    </row>
    <row r="52" spans="1:10" s="7" customFormat="1" ht="12.75" customHeight="1">
      <c r="A52" s="48">
        <v>47</v>
      </c>
      <c r="B52" s="49" t="s">
        <v>39</v>
      </c>
      <c r="C52" s="53">
        <v>25</v>
      </c>
      <c r="D52" s="151"/>
      <c r="E52" s="53">
        <v>820</v>
      </c>
      <c r="F52" s="52"/>
      <c r="G52" s="740" t="s">
        <v>199</v>
      </c>
      <c r="H52" s="741"/>
      <c r="I52" s="740" t="s">
        <v>199</v>
      </c>
      <c r="J52" s="741"/>
    </row>
    <row r="53" spans="1:10" s="7" customFormat="1" ht="12.75" customHeight="1">
      <c r="A53" s="48">
        <v>48</v>
      </c>
      <c r="B53" s="49" t="s">
        <v>47</v>
      </c>
      <c r="C53" s="53">
        <v>2</v>
      </c>
      <c r="D53" s="151"/>
      <c r="E53" s="53">
        <v>35</v>
      </c>
      <c r="F53" s="52"/>
      <c r="G53" s="740" t="s">
        <v>199</v>
      </c>
      <c r="H53" s="741"/>
      <c r="I53" s="740" t="s">
        <v>199</v>
      </c>
      <c r="J53" s="741"/>
    </row>
    <row r="54" spans="1:10" s="7" customFormat="1" ht="15.75" customHeight="1">
      <c r="A54" s="48">
        <v>49</v>
      </c>
      <c r="B54" s="49" t="s">
        <v>28</v>
      </c>
      <c r="C54" s="55">
        <v>1</v>
      </c>
      <c r="D54" s="152"/>
      <c r="E54" s="55">
        <v>24</v>
      </c>
      <c r="F54" s="52"/>
      <c r="G54" s="740" t="s">
        <v>199</v>
      </c>
      <c r="H54" s="741"/>
      <c r="I54" s="740" t="s">
        <v>199</v>
      </c>
      <c r="J54" s="741"/>
    </row>
    <row r="55" spans="1:10" s="7" customFormat="1" ht="12.75" customHeight="1">
      <c r="A55" s="48">
        <v>50</v>
      </c>
      <c r="B55" s="49" t="s">
        <v>26</v>
      </c>
      <c r="C55" s="55">
        <v>20</v>
      </c>
      <c r="D55" s="152"/>
      <c r="E55" s="55">
        <v>245</v>
      </c>
      <c r="F55" s="51"/>
      <c r="G55" s="740" t="s">
        <v>199</v>
      </c>
      <c r="H55" s="741"/>
      <c r="I55" s="740" t="s">
        <v>199</v>
      </c>
      <c r="J55" s="741"/>
    </row>
    <row r="56" spans="1:10" s="8" customFormat="1" ht="18" customHeight="1">
      <c r="A56" s="57"/>
      <c r="B56" s="58" t="s">
        <v>53</v>
      </c>
      <c r="C56" s="59">
        <f>SUM(C6:C55)</f>
        <v>668</v>
      </c>
      <c r="D56" s="153"/>
      <c r="E56" s="59">
        <f>SUM(E6:E55)</f>
        <v>20606</v>
      </c>
      <c r="F56" s="60"/>
      <c r="G56" s="742" t="s">
        <v>199</v>
      </c>
      <c r="H56" s="743"/>
      <c r="I56" s="742" t="s">
        <v>199</v>
      </c>
      <c r="J56" s="743"/>
    </row>
    <row r="57" spans="1:9" s="9" customFormat="1" ht="19.5" customHeight="1">
      <c r="A57" s="9" t="s">
        <v>384</v>
      </c>
      <c r="I57" s="151"/>
    </row>
    <row r="58" spans="1:9" ht="17.25" customHeight="1">
      <c r="A58" s="9"/>
      <c r="I58" s="151"/>
    </row>
    <row r="59" spans="1:10" s="61" customFormat="1" ht="31.5">
      <c r="A59" s="746"/>
      <c r="B59" s="746"/>
      <c r="C59" s="746"/>
      <c r="D59" s="746"/>
      <c r="E59" s="746"/>
      <c r="F59" s="746"/>
      <c r="G59" s="746"/>
      <c r="H59" s="746"/>
      <c r="I59" s="746"/>
      <c r="J59" s="746"/>
    </row>
    <row r="60" spans="1:10" s="61" customFormat="1" ht="33" customHeight="1">
      <c r="A60" s="154"/>
      <c r="B60" s="155"/>
      <c r="C60" s="152"/>
      <c r="D60" s="154"/>
      <c r="E60" s="154"/>
      <c r="F60" s="154"/>
      <c r="G60" s="154"/>
      <c r="H60" s="154"/>
      <c r="I60" s="154"/>
      <c r="J60" s="154"/>
    </row>
    <row r="61" spans="1:10" s="61" customFormat="1" ht="33" customHeight="1">
      <c r="A61" s="154"/>
      <c r="B61" s="155"/>
      <c r="C61" s="151"/>
      <c r="D61" s="154"/>
      <c r="E61" s="154"/>
      <c r="F61" s="154"/>
      <c r="G61" s="154"/>
      <c r="H61" s="154"/>
      <c r="I61" s="154"/>
      <c r="J61" s="154"/>
    </row>
    <row r="62" spans="1:10" s="61" customFormat="1" ht="28.5">
      <c r="A62" s="154"/>
      <c r="B62" s="155"/>
      <c r="C62" s="151"/>
      <c r="D62" s="154"/>
      <c r="E62" s="154"/>
      <c r="F62" s="154"/>
      <c r="G62" s="154"/>
      <c r="H62" s="154"/>
      <c r="I62" s="154"/>
      <c r="J62" s="154"/>
    </row>
    <row r="63" spans="1:10" s="61" customFormat="1" ht="28.5">
      <c r="A63" s="154"/>
      <c r="B63" s="155"/>
      <c r="C63" s="151"/>
      <c r="D63" s="154"/>
      <c r="E63" s="154"/>
      <c r="F63" s="154"/>
      <c r="G63" s="154"/>
      <c r="H63" s="154"/>
      <c r="I63" s="154"/>
      <c r="J63" s="154"/>
    </row>
    <row r="64" spans="1:10" s="61" customFormat="1" ht="28.5">
      <c r="A64" s="154"/>
      <c r="B64" s="155"/>
      <c r="C64" s="151"/>
      <c r="D64" s="154"/>
      <c r="E64" s="154"/>
      <c r="F64" s="154"/>
      <c r="G64" s="154"/>
      <c r="H64" s="154"/>
      <c r="I64" s="154"/>
      <c r="J64" s="154"/>
    </row>
    <row r="65" spans="1:10" s="61" customFormat="1" ht="28.5">
      <c r="A65" s="154"/>
      <c r="B65" s="155"/>
      <c r="C65" s="151"/>
      <c r="D65" s="154"/>
      <c r="E65" s="154"/>
      <c r="F65" s="154"/>
      <c r="G65" s="154"/>
      <c r="H65" s="154"/>
      <c r="I65" s="154"/>
      <c r="J65" s="154"/>
    </row>
    <row r="66" spans="1:10" s="61" customFormat="1" ht="28.5">
      <c r="A66" s="154"/>
      <c r="B66" s="155"/>
      <c r="C66" s="151"/>
      <c r="D66" s="154"/>
      <c r="E66" s="154"/>
      <c r="F66" s="154"/>
      <c r="G66" s="154"/>
      <c r="H66" s="154"/>
      <c r="I66" s="154"/>
      <c r="J66" s="154"/>
    </row>
    <row r="67" spans="1:10" s="61" customFormat="1" ht="28.5">
      <c r="A67" s="154"/>
      <c r="B67" s="155"/>
      <c r="C67" s="152"/>
      <c r="D67" s="154"/>
      <c r="E67" s="154"/>
      <c r="F67" s="154"/>
      <c r="G67" s="154"/>
      <c r="H67" s="154"/>
      <c r="I67" s="154"/>
      <c r="J67" s="154"/>
    </row>
    <row r="68" spans="1:10" s="62" customFormat="1" ht="22.5">
      <c r="A68" s="156"/>
      <c r="B68" s="155"/>
      <c r="C68" s="151"/>
      <c r="D68" s="156"/>
      <c r="E68" s="156"/>
      <c r="F68" s="156"/>
      <c r="G68" s="156"/>
      <c r="H68" s="156"/>
      <c r="I68" s="156"/>
      <c r="J68" s="156"/>
    </row>
    <row r="69" spans="1:10" s="62" customFormat="1" ht="22.5">
      <c r="A69" s="156"/>
      <c r="B69" s="155"/>
      <c r="C69" s="152"/>
      <c r="D69" s="156"/>
      <c r="E69" s="156"/>
      <c r="F69" s="156"/>
      <c r="G69" s="156"/>
      <c r="H69" s="156"/>
      <c r="I69" s="156"/>
      <c r="J69" s="156"/>
    </row>
    <row r="70" spans="1:10" s="62" customFormat="1" ht="22.5">
      <c r="A70" s="156"/>
      <c r="B70" s="155"/>
      <c r="C70" s="151"/>
      <c r="D70" s="156"/>
      <c r="E70" s="156"/>
      <c r="F70" s="156"/>
      <c r="G70" s="156"/>
      <c r="H70" s="156"/>
      <c r="I70" s="156"/>
      <c r="J70" s="156"/>
    </row>
    <row r="71" spans="1:10" s="62" customFormat="1" ht="22.5">
      <c r="A71" s="156"/>
      <c r="B71" s="155"/>
      <c r="C71" s="151"/>
      <c r="D71" s="156"/>
      <c r="E71" s="156"/>
      <c r="F71" s="156"/>
      <c r="G71" s="156"/>
      <c r="H71" s="156"/>
      <c r="I71" s="156"/>
      <c r="J71" s="156"/>
    </row>
    <row r="72" spans="1:10" s="62" customFormat="1" ht="22.5">
      <c r="A72" s="156"/>
      <c r="B72" s="155"/>
      <c r="C72" s="152"/>
      <c r="D72" s="156"/>
      <c r="E72" s="156"/>
      <c r="F72" s="156"/>
      <c r="G72" s="156"/>
      <c r="H72" s="156"/>
      <c r="I72" s="156"/>
      <c r="J72" s="156"/>
    </row>
    <row r="73" spans="1:10" s="62" customFormat="1" ht="22.5">
      <c r="A73" s="156"/>
      <c r="B73" s="155"/>
      <c r="C73" s="151"/>
      <c r="D73" s="156"/>
      <c r="E73" s="156"/>
      <c r="F73" s="156"/>
      <c r="G73" s="156"/>
      <c r="H73" s="156"/>
      <c r="I73" s="156"/>
      <c r="J73" s="156"/>
    </row>
    <row r="74" spans="1:10" s="62" customFormat="1" ht="22.5">
      <c r="A74" s="156"/>
      <c r="B74" s="155"/>
      <c r="C74" s="152"/>
      <c r="D74" s="156"/>
      <c r="E74" s="156"/>
      <c r="F74" s="156"/>
      <c r="G74" s="156"/>
      <c r="H74" s="156"/>
      <c r="I74" s="156"/>
      <c r="J74" s="156"/>
    </row>
    <row r="75" spans="1:10" s="62" customFormat="1" ht="22.5">
      <c r="A75" s="156"/>
      <c r="B75" s="155"/>
      <c r="C75" s="151"/>
      <c r="D75" s="156"/>
      <c r="E75" s="156"/>
      <c r="F75" s="156"/>
      <c r="G75" s="156"/>
      <c r="H75" s="156"/>
      <c r="I75" s="156"/>
      <c r="J75" s="156"/>
    </row>
    <row r="76" spans="1:10" s="62" customFormat="1" ht="22.5">
      <c r="A76" s="156"/>
      <c r="B76" s="155"/>
      <c r="C76" s="152"/>
      <c r="D76" s="156"/>
      <c r="E76" s="156"/>
      <c r="F76" s="156"/>
      <c r="G76" s="156"/>
      <c r="H76" s="156"/>
      <c r="I76" s="156"/>
      <c r="J76" s="156"/>
    </row>
    <row r="77" spans="1:10" s="62" customFormat="1" ht="22.5">
      <c r="A77" s="156"/>
      <c r="B77" s="155"/>
      <c r="C77" s="152"/>
      <c r="D77" s="156"/>
      <c r="E77" s="156"/>
      <c r="F77" s="156"/>
      <c r="G77" s="156"/>
      <c r="H77" s="156"/>
      <c r="I77" s="156"/>
      <c r="J77" s="156"/>
    </row>
    <row r="78" spans="1:10" s="62" customFormat="1" ht="22.5">
      <c r="A78" s="156"/>
      <c r="B78" s="155"/>
      <c r="C78" s="151"/>
      <c r="D78" s="156"/>
      <c r="E78" s="156"/>
      <c r="F78" s="156"/>
      <c r="G78" s="156"/>
      <c r="H78" s="156"/>
      <c r="I78" s="156"/>
      <c r="J78" s="156"/>
    </row>
    <row r="79" spans="1:10" s="62" customFormat="1" ht="22.5">
      <c r="A79" s="156"/>
      <c r="B79" s="155"/>
      <c r="C79" s="151"/>
      <c r="D79" s="156"/>
      <c r="E79" s="156"/>
      <c r="F79" s="156"/>
      <c r="G79" s="156"/>
      <c r="H79" s="156"/>
      <c r="I79" s="156"/>
      <c r="J79" s="156"/>
    </row>
    <row r="80" spans="1:10" s="62" customFormat="1" ht="22.5">
      <c r="A80" s="156"/>
      <c r="B80" s="155"/>
      <c r="C80" s="151"/>
      <c r="D80" s="156"/>
      <c r="E80" s="156"/>
      <c r="F80" s="156"/>
      <c r="G80" s="156"/>
      <c r="H80" s="156"/>
      <c r="I80" s="156"/>
      <c r="J80" s="156"/>
    </row>
    <row r="81" spans="1:10" s="62" customFormat="1" ht="22.5">
      <c r="A81" s="156"/>
      <c r="B81" s="155"/>
      <c r="C81" s="151"/>
      <c r="D81" s="156"/>
      <c r="E81" s="156"/>
      <c r="F81" s="156"/>
      <c r="G81" s="156"/>
      <c r="H81" s="156"/>
      <c r="I81" s="156"/>
      <c r="J81" s="156"/>
    </row>
    <row r="82" spans="1:10" s="62" customFormat="1" ht="22.5">
      <c r="A82" s="156"/>
      <c r="B82" s="155"/>
      <c r="C82" s="152"/>
      <c r="D82" s="156"/>
      <c r="E82" s="156"/>
      <c r="F82" s="156"/>
      <c r="G82" s="156"/>
      <c r="H82" s="156"/>
      <c r="I82" s="156"/>
      <c r="J82" s="156"/>
    </row>
    <row r="83" spans="1:10" s="62" customFormat="1" ht="22.5">
      <c r="A83" s="156"/>
      <c r="B83" s="155"/>
      <c r="C83" s="152"/>
      <c r="D83" s="156"/>
      <c r="E83" s="156"/>
      <c r="F83" s="156"/>
      <c r="G83" s="156"/>
      <c r="H83" s="156"/>
      <c r="I83" s="156"/>
      <c r="J83" s="156"/>
    </row>
    <row r="84" spans="1:10" ht="20.25">
      <c r="A84" s="157"/>
      <c r="B84" s="155"/>
      <c r="C84" s="151"/>
      <c r="D84" s="157"/>
      <c r="E84" s="157"/>
      <c r="F84" s="157"/>
      <c r="G84" s="157"/>
      <c r="H84" s="157"/>
      <c r="I84" s="157"/>
      <c r="J84" s="157"/>
    </row>
    <row r="85" spans="1:10" ht="20.25">
      <c r="A85" s="157"/>
      <c r="B85" s="155"/>
      <c r="C85" s="152"/>
      <c r="D85" s="157"/>
      <c r="E85" s="157"/>
      <c r="F85" s="157"/>
      <c r="G85" s="157"/>
      <c r="H85" s="157"/>
      <c r="I85" s="157"/>
      <c r="J85" s="157"/>
    </row>
    <row r="86" spans="1:10" ht="20.25">
      <c r="A86" s="157"/>
      <c r="B86" s="155"/>
      <c r="C86" s="151"/>
      <c r="D86" s="157"/>
      <c r="E86" s="157"/>
      <c r="F86" s="157"/>
      <c r="G86" s="157"/>
      <c r="H86" s="157"/>
      <c r="I86" s="157"/>
      <c r="J86" s="157"/>
    </row>
    <row r="87" spans="1:10" ht="20.25">
      <c r="A87" s="157"/>
      <c r="B87" s="155"/>
      <c r="C87" s="151"/>
      <c r="D87" s="157"/>
      <c r="E87" s="157"/>
      <c r="F87" s="157"/>
      <c r="G87" s="157"/>
      <c r="H87" s="157"/>
      <c r="I87" s="157"/>
      <c r="J87" s="157"/>
    </row>
    <row r="88" spans="1:10" ht="20.25">
      <c r="A88" s="157"/>
      <c r="B88" s="155"/>
      <c r="C88" s="151"/>
      <c r="D88" s="157"/>
      <c r="E88" s="157"/>
      <c r="F88" s="157"/>
      <c r="G88" s="157"/>
      <c r="H88" s="157"/>
      <c r="I88" s="157"/>
      <c r="J88" s="157"/>
    </row>
    <row r="89" spans="1:10" ht="20.25">
      <c r="A89" s="157"/>
      <c r="B89" s="155"/>
      <c r="C89" s="152"/>
      <c r="D89" s="157"/>
      <c r="E89" s="157"/>
      <c r="F89" s="157"/>
      <c r="G89" s="157"/>
      <c r="H89" s="157"/>
      <c r="I89" s="157"/>
      <c r="J89" s="157"/>
    </row>
    <row r="90" spans="1:10" ht="20.25">
      <c r="A90" s="157"/>
      <c r="B90" s="155"/>
      <c r="C90" s="152"/>
      <c r="D90" s="157"/>
      <c r="E90" s="157"/>
      <c r="F90" s="157"/>
      <c r="G90" s="157"/>
      <c r="H90" s="157"/>
      <c r="I90" s="157"/>
      <c r="J90" s="157"/>
    </row>
    <row r="91" spans="1:10" ht="20.25">
      <c r="A91" s="157"/>
      <c r="B91" s="155"/>
      <c r="C91" s="151"/>
      <c r="D91" s="157"/>
      <c r="E91" s="157"/>
      <c r="F91" s="157"/>
      <c r="G91" s="157"/>
      <c r="H91" s="157"/>
      <c r="I91" s="157"/>
      <c r="J91" s="157"/>
    </row>
    <row r="92" spans="1:10" ht="20.25">
      <c r="A92" s="157"/>
      <c r="B92" s="155"/>
      <c r="C92" s="151"/>
      <c r="D92" s="157"/>
      <c r="E92" s="157"/>
      <c r="F92" s="157"/>
      <c r="G92" s="157"/>
      <c r="H92" s="157"/>
      <c r="I92" s="157"/>
      <c r="J92" s="157"/>
    </row>
    <row r="93" spans="1:10" ht="20.25">
      <c r="A93" s="157"/>
      <c r="B93" s="155"/>
      <c r="C93" s="151"/>
      <c r="D93" s="157"/>
      <c r="E93" s="157"/>
      <c r="F93" s="157"/>
      <c r="G93" s="157"/>
      <c r="H93" s="157"/>
      <c r="I93" s="157"/>
      <c r="J93" s="157"/>
    </row>
    <row r="94" spans="1:10" ht="20.25">
      <c r="A94" s="157"/>
      <c r="B94" s="155"/>
      <c r="C94" s="152"/>
      <c r="D94" s="157"/>
      <c r="E94" s="157"/>
      <c r="F94" s="157"/>
      <c r="G94" s="157"/>
      <c r="H94" s="157"/>
      <c r="I94" s="157"/>
      <c r="J94" s="157"/>
    </row>
    <row r="95" spans="1:10" ht="20.25">
      <c r="A95" s="157"/>
      <c r="B95" s="155"/>
      <c r="C95" s="152"/>
      <c r="D95" s="157"/>
      <c r="E95" s="157"/>
      <c r="F95" s="157"/>
      <c r="G95" s="157"/>
      <c r="H95" s="157"/>
      <c r="I95" s="157"/>
      <c r="J95" s="157"/>
    </row>
    <row r="96" spans="1:10" ht="20.25">
      <c r="A96" s="157"/>
      <c r="B96" s="155"/>
      <c r="C96" s="151"/>
      <c r="D96" s="157"/>
      <c r="E96" s="157"/>
      <c r="F96" s="157"/>
      <c r="G96" s="157"/>
      <c r="H96" s="157"/>
      <c r="I96" s="157"/>
      <c r="J96" s="157"/>
    </row>
    <row r="97" spans="1:10" ht="20.25">
      <c r="A97" s="157"/>
      <c r="B97" s="155"/>
      <c r="C97" s="151"/>
      <c r="D97" s="157"/>
      <c r="E97" s="157"/>
      <c r="F97" s="157"/>
      <c r="G97" s="157"/>
      <c r="H97" s="157"/>
      <c r="I97" s="157"/>
      <c r="J97" s="157"/>
    </row>
    <row r="98" spans="1:10" ht="20.25">
      <c r="A98" s="157"/>
      <c r="B98" s="155"/>
      <c r="C98" s="152"/>
      <c r="D98" s="157"/>
      <c r="E98" s="157"/>
      <c r="F98" s="157"/>
      <c r="G98" s="157"/>
      <c r="H98" s="157"/>
      <c r="I98" s="157"/>
      <c r="J98" s="157"/>
    </row>
    <row r="99" spans="1:10" ht="20.25">
      <c r="A99" s="157"/>
      <c r="B99" s="155"/>
      <c r="C99" s="152"/>
      <c r="D99" s="157"/>
      <c r="E99" s="157"/>
      <c r="F99" s="157"/>
      <c r="G99" s="157"/>
      <c r="H99" s="157"/>
      <c r="I99" s="157"/>
      <c r="J99" s="157"/>
    </row>
    <row r="100" spans="1:10" ht="20.25">
      <c r="A100" s="157"/>
      <c r="B100" s="155"/>
      <c r="C100" s="152"/>
      <c r="D100" s="157"/>
      <c r="E100" s="157"/>
      <c r="F100" s="157"/>
      <c r="G100" s="157"/>
      <c r="H100" s="157"/>
      <c r="I100" s="157"/>
      <c r="J100" s="157"/>
    </row>
    <row r="101" spans="1:10" ht="20.25">
      <c r="A101" s="157"/>
      <c r="B101" s="155"/>
      <c r="C101" s="152"/>
      <c r="D101" s="157"/>
      <c r="E101" s="157"/>
      <c r="F101" s="157"/>
      <c r="G101" s="157"/>
      <c r="H101" s="157"/>
      <c r="I101" s="157"/>
      <c r="J101" s="157"/>
    </row>
    <row r="102" spans="1:10" ht="20.25">
      <c r="A102" s="157"/>
      <c r="B102" s="155"/>
      <c r="C102" s="151"/>
      <c r="D102" s="157"/>
      <c r="E102" s="157"/>
      <c r="F102" s="157"/>
      <c r="G102" s="157"/>
      <c r="H102" s="157"/>
      <c r="I102" s="157"/>
      <c r="J102" s="157"/>
    </row>
    <row r="103" spans="1:10" ht="20.25">
      <c r="A103" s="157"/>
      <c r="B103" s="155"/>
      <c r="C103" s="151"/>
      <c r="D103" s="157"/>
      <c r="E103" s="157"/>
      <c r="F103" s="157"/>
      <c r="G103" s="157"/>
      <c r="H103" s="157"/>
      <c r="I103" s="157"/>
      <c r="J103" s="157"/>
    </row>
    <row r="104" spans="1:10" ht="20.25">
      <c r="A104" s="157"/>
      <c r="B104" s="155"/>
      <c r="C104" s="152"/>
      <c r="D104" s="157"/>
      <c r="E104" s="157"/>
      <c r="F104" s="157"/>
      <c r="G104" s="157"/>
      <c r="H104" s="157"/>
      <c r="I104" s="157"/>
      <c r="J104" s="157"/>
    </row>
    <row r="105" spans="1:10" ht="20.25">
      <c r="A105" s="157"/>
      <c r="B105" s="155"/>
      <c r="C105" s="151"/>
      <c r="D105" s="157"/>
      <c r="E105" s="157"/>
      <c r="F105" s="157"/>
      <c r="G105" s="157"/>
      <c r="H105" s="157"/>
      <c r="I105" s="157"/>
      <c r="J105" s="157"/>
    </row>
    <row r="106" spans="1:10" ht="20.25">
      <c r="A106" s="157"/>
      <c r="B106" s="155"/>
      <c r="C106" s="151"/>
      <c r="D106" s="157"/>
      <c r="E106" s="157"/>
      <c r="F106" s="157"/>
      <c r="G106" s="157"/>
      <c r="H106" s="157"/>
      <c r="I106" s="157"/>
      <c r="J106" s="157"/>
    </row>
    <row r="107" spans="1:10" ht="20.25">
      <c r="A107" s="157"/>
      <c r="B107" s="155"/>
      <c r="C107" s="152"/>
      <c r="D107" s="157"/>
      <c r="E107" s="157"/>
      <c r="F107" s="157"/>
      <c r="G107" s="157"/>
      <c r="H107" s="157"/>
      <c r="I107" s="157"/>
      <c r="J107" s="157"/>
    </row>
    <row r="108" spans="1:10" ht="20.25">
      <c r="A108" s="157"/>
      <c r="B108" s="155"/>
      <c r="C108" s="151"/>
      <c r="D108" s="157"/>
      <c r="E108" s="157"/>
      <c r="F108" s="157"/>
      <c r="G108" s="157"/>
      <c r="H108" s="157"/>
      <c r="I108" s="157"/>
      <c r="J108" s="157"/>
    </row>
    <row r="109" spans="1:10" ht="20.25">
      <c r="A109" s="157"/>
      <c r="B109" s="155"/>
      <c r="C109" s="152"/>
      <c r="D109" s="157"/>
      <c r="E109" s="157"/>
      <c r="F109" s="157"/>
      <c r="G109" s="157"/>
      <c r="H109" s="157"/>
      <c r="I109" s="157"/>
      <c r="J109" s="157"/>
    </row>
    <row r="110" spans="1:10" ht="20.2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1:10" ht="20.2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1:10" ht="20.2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1:10" ht="20.2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1:10" ht="20.2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1:10" ht="20.2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1:10" ht="20.2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1:10" ht="20.2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</row>
    <row r="118" spans="1:10" ht="20.2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</row>
    <row r="119" spans="1:10" ht="20.2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</row>
  </sheetData>
  <sheetProtection/>
  <mergeCells count="112">
    <mergeCell ref="I4:J4"/>
    <mergeCell ref="A59:J59"/>
    <mergeCell ref="A1:J1"/>
    <mergeCell ref="G3:J3"/>
    <mergeCell ref="C3:F3"/>
    <mergeCell ref="B3:B4"/>
    <mergeCell ref="A3:A4"/>
    <mergeCell ref="E4:F4"/>
    <mergeCell ref="G4:H4"/>
    <mergeCell ref="C4:D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5:J55"/>
    <mergeCell ref="I56:J56"/>
    <mergeCell ref="I49:J49"/>
    <mergeCell ref="I50:J50"/>
    <mergeCell ref="I51:J51"/>
    <mergeCell ref="I52:J52"/>
    <mergeCell ref="I53:J53"/>
    <mergeCell ref="I54:J54"/>
  </mergeCells>
  <printOptions horizontalCentered="1"/>
  <pageMargins left="0.8" right="0.8" top="1.2" bottom="1.2" header="0.5" footer="0.5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tabColor theme="0"/>
  </sheetPr>
  <dimension ref="A1:N63"/>
  <sheetViews>
    <sheetView showGridLines="0" view="pageBreakPreview" zoomScale="93" zoomScaleNormal="130" zoomScaleSheetLayoutView="93" workbookViewId="0" topLeftCell="A1">
      <selection activeCell="W3" sqref="W3"/>
    </sheetView>
  </sheetViews>
  <sheetFormatPr defaultColWidth="9.140625" defaultRowHeight="23.25"/>
  <cols>
    <col min="1" max="1" width="8.8515625" style="2" customWidth="1"/>
    <col min="2" max="2" width="15.00390625" style="2" customWidth="1"/>
    <col min="3" max="3" width="3.140625" style="2" customWidth="1"/>
    <col min="4" max="4" width="12.8515625" style="2" customWidth="1"/>
    <col min="5" max="5" width="5.57421875" style="2" customWidth="1"/>
    <col min="6" max="6" width="16.7109375" style="411" customWidth="1"/>
    <col min="7" max="7" width="3.8515625" style="2" customWidth="1"/>
    <col min="8" max="8" width="17.00390625" style="411" customWidth="1"/>
    <col min="9" max="9" width="6.57421875" style="2" customWidth="1"/>
    <col min="10" max="10" width="14.00390625" style="2" customWidth="1"/>
    <col min="11" max="11" width="10.421875" style="2" customWidth="1"/>
    <col min="12" max="12" width="9.140625" style="2" customWidth="1"/>
    <col min="13" max="13" width="13.28125" style="2" customWidth="1"/>
    <col min="14" max="16384" width="9.140625" style="2" customWidth="1"/>
  </cols>
  <sheetData>
    <row r="1" spans="1:11" s="1" customFormat="1" ht="23.25" customHeight="1">
      <c r="A1" s="755" t="s">
        <v>393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</row>
    <row r="2" spans="1:11" s="1" customFormat="1" ht="23.25" customHeight="1">
      <c r="A2" s="755" t="s">
        <v>394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s="1" customFormat="1" ht="22.5" customHeight="1">
      <c r="A3" s="755" t="s">
        <v>595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</row>
    <row r="4" ht="2.25" customHeight="1"/>
    <row r="5" spans="1:11" s="4" customFormat="1" ht="20.25" customHeight="1">
      <c r="A5" s="3" t="s">
        <v>0</v>
      </c>
      <c r="B5" s="758" t="s">
        <v>1</v>
      </c>
      <c r="C5" s="3"/>
      <c r="D5" s="756" t="s">
        <v>191</v>
      </c>
      <c r="E5" s="756"/>
      <c r="F5" s="756" t="s">
        <v>196</v>
      </c>
      <c r="G5" s="756"/>
      <c r="H5" s="756" t="s">
        <v>193</v>
      </c>
      <c r="I5" s="756"/>
      <c r="J5" s="756" t="s">
        <v>195</v>
      </c>
      <c r="K5" s="756"/>
    </row>
    <row r="6" spans="1:11" s="4" customFormat="1" ht="18" customHeight="1">
      <c r="A6" s="5" t="s">
        <v>2</v>
      </c>
      <c r="B6" s="759"/>
      <c r="C6" s="6"/>
      <c r="D6" s="757" t="s">
        <v>192</v>
      </c>
      <c r="E6" s="757"/>
      <c r="F6" s="757" t="s">
        <v>194</v>
      </c>
      <c r="G6" s="757"/>
      <c r="H6" s="757" t="s">
        <v>194</v>
      </c>
      <c r="I6" s="757"/>
      <c r="J6" s="757" t="s">
        <v>194</v>
      </c>
      <c r="K6" s="757"/>
    </row>
    <row r="7" spans="1:14" s="112" customFormat="1" ht="13.5" customHeight="1">
      <c r="A7" s="107">
        <v>1</v>
      </c>
      <c r="B7" s="108" t="s">
        <v>3</v>
      </c>
      <c r="C7" s="108"/>
      <c r="D7" s="109">
        <v>52050</v>
      </c>
      <c r="E7" s="110"/>
      <c r="F7" s="412">
        <v>15276180</v>
      </c>
      <c r="G7" s="109"/>
      <c r="H7" s="412">
        <v>7636890</v>
      </c>
      <c r="I7" s="110"/>
      <c r="J7" s="111" t="s">
        <v>199</v>
      </c>
      <c r="L7" s="110"/>
      <c r="M7" s="110"/>
      <c r="N7" s="110"/>
    </row>
    <row r="8" spans="1:14" s="112" customFormat="1" ht="13.5" customHeight="1">
      <c r="A8" s="113">
        <v>2</v>
      </c>
      <c r="B8" s="114" t="s">
        <v>6</v>
      </c>
      <c r="C8" s="114"/>
      <c r="D8" s="110">
        <v>35900</v>
      </c>
      <c r="F8" s="413">
        <v>14308150</v>
      </c>
      <c r="G8" s="110"/>
      <c r="H8" s="413">
        <v>7154075</v>
      </c>
      <c r="I8" s="110"/>
      <c r="J8" s="111" t="s">
        <v>199</v>
      </c>
      <c r="L8" s="110"/>
      <c r="M8" s="110"/>
      <c r="N8" s="110"/>
    </row>
    <row r="9" spans="1:14" s="112" customFormat="1" ht="13.5" customHeight="1">
      <c r="A9" s="113">
        <v>3</v>
      </c>
      <c r="B9" s="114" t="s">
        <v>10</v>
      </c>
      <c r="C9" s="114"/>
      <c r="D9" s="110">
        <v>25594</v>
      </c>
      <c r="E9" s="110"/>
      <c r="F9" s="413">
        <v>11395900</v>
      </c>
      <c r="G9" s="114"/>
      <c r="H9" s="413">
        <v>5697350</v>
      </c>
      <c r="I9" s="110"/>
      <c r="J9" s="111" t="s">
        <v>199</v>
      </c>
      <c r="L9" s="110"/>
      <c r="M9" s="110"/>
      <c r="N9" s="110"/>
    </row>
    <row r="10" spans="1:14" s="112" customFormat="1" ht="13.5" customHeight="1">
      <c r="A10" s="113">
        <v>4</v>
      </c>
      <c r="B10" s="114" t="s">
        <v>7</v>
      </c>
      <c r="C10" s="114"/>
      <c r="D10" s="110">
        <v>16659</v>
      </c>
      <c r="F10" s="413">
        <v>10997100</v>
      </c>
      <c r="G10" s="110"/>
      <c r="H10" s="413">
        <v>5497950</v>
      </c>
      <c r="I10" s="110"/>
      <c r="J10" s="111" t="s">
        <v>199</v>
      </c>
      <c r="N10" s="110"/>
    </row>
    <row r="11" spans="1:10" s="112" customFormat="1" ht="13.5" customHeight="1">
      <c r="A11" s="113">
        <v>5</v>
      </c>
      <c r="B11" s="114" t="s">
        <v>4</v>
      </c>
      <c r="C11" s="114"/>
      <c r="D11" s="110">
        <v>13574</v>
      </c>
      <c r="F11" s="413">
        <v>7446370</v>
      </c>
      <c r="G11" s="110"/>
      <c r="H11" s="413">
        <v>3723185</v>
      </c>
      <c r="I11" s="110"/>
      <c r="J11" s="111" t="s">
        <v>199</v>
      </c>
    </row>
    <row r="12" spans="1:10" s="112" customFormat="1" ht="13.5" customHeight="1">
      <c r="A12" s="113">
        <v>6</v>
      </c>
      <c r="B12" s="114" t="s">
        <v>13</v>
      </c>
      <c r="C12" s="114"/>
      <c r="D12" s="110">
        <v>9660</v>
      </c>
      <c r="E12" s="110"/>
      <c r="F12" s="413">
        <v>6633200</v>
      </c>
      <c r="G12" s="110"/>
      <c r="H12" s="413">
        <v>3312000</v>
      </c>
      <c r="I12" s="110"/>
      <c r="J12" s="111" t="s">
        <v>199</v>
      </c>
    </row>
    <row r="13" spans="1:10" s="112" customFormat="1" ht="13.5" customHeight="1">
      <c r="A13" s="113">
        <v>7</v>
      </c>
      <c r="B13" s="114" t="s">
        <v>18</v>
      </c>
      <c r="C13" s="114"/>
      <c r="D13" s="110">
        <v>9419</v>
      </c>
      <c r="E13" s="110"/>
      <c r="F13" s="413">
        <v>2934800</v>
      </c>
      <c r="G13" s="110"/>
      <c r="H13" s="413">
        <v>1423600</v>
      </c>
      <c r="I13" s="110"/>
      <c r="J13" s="111" t="s">
        <v>199</v>
      </c>
    </row>
    <row r="14" spans="1:10" s="112" customFormat="1" ht="13.5" customHeight="1">
      <c r="A14" s="113">
        <v>8</v>
      </c>
      <c r="B14" s="114" t="s">
        <v>8</v>
      </c>
      <c r="C14" s="114"/>
      <c r="D14" s="110">
        <v>7983</v>
      </c>
      <c r="E14" s="110"/>
      <c r="F14" s="413">
        <v>5049200</v>
      </c>
      <c r="G14" s="110"/>
      <c r="H14" s="413">
        <v>2518450</v>
      </c>
      <c r="I14" s="110"/>
      <c r="J14" s="111" t="s">
        <v>199</v>
      </c>
    </row>
    <row r="15" spans="1:10" s="112" customFormat="1" ht="13.5" customHeight="1">
      <c r="A15" s="113">
        <v>9</v>
      </c>
      <c r="B15" s="114" t="s">
        <v>11</v>
      </c>
      <c r="C15" s="114"/>
      <c r="D15" s="110">
        <v>7065</v>
      </c>
      <c r="F15" s="413">
        <v>3177600</v>
      </c>
      <c r="G15" s="110"/>
      <c r="H15" s="413">
        <v>1587000</v>
      </c>
      <c r="I15" s="110"/>
      <c r="J15" s="111" t="s">
        <v>199</v>
      </c>
    </row>
    <row r="16" spans="1:10" s="112" customFormat="1" ht="15.75" customHeight="1">
      <c r="A16" s="113">
        <v>10</v>
      </c>
      <c r="B16" s="114" t="s">
        <v>30</v>
      </c>
      <c r="C16" s="114"/>
      <c r="D16" s="110">
        <v>7001</v>
      </c>
      <c r="E16" s="110"/>
      <c r="F16" s="413">
        <v>2285600</v>
      </c>
      <c r="G16" s="110"/>
      <c r="H16" s="413">
        <v>1129800</v>
      </c>
      <c r="I16" s="110"/>
      <c r="J16" s="111" t="s">
        <v>199</v>
      </c>
    </row>
    <row r="17" spans="1:10" s="112" customFormat="1" ht="13.5" customHeight="1">
      <c r="A17" s="113">
        <v>11</v>
      </c>
      <c r="B17" s="114" t="s">
        <v>15</v>
      </c>
      <c r="C17" s="114"/>
      <c r="D17" s="110">
        <v>6807</v>
      </c>
      <c r="E17" s="110"/>
      <c r="F17" s="413">
        <v>2236700</v>
      </c>
      <c r="G17" s="110"/>
      <c r="H17" s="413">
        <v>1112850</v>
      </c>
      <c r="I17" s="110"/>
      <c r="J17" s="111" t="s">
        <v>199</v>
      </c>
    </row>
    <row r="18" spans="1:10" s="112" customFormat="1" ht="13.5" customHeight="1">
      <c r="A18" s="113">
        <v>12</v>
      </c>
      <c r="B18" s="114" t="s">
        <v>14</v>
      </c>
      <c r="C18" s="114"/>
      <c r="D18" s="110">
        <v>5120</v>
      </c>
      <c r="E18" s="110"/>
      <c r="F18" s="413">
        <v>1454050</v>
      </c>
      <c r="G18" s="110"/>
      <c r="H18" s="413">
        <v>727025</v>
      </c>
      <c r="I18" s="110"/>
      <c r="J18" s="111" t="s">
        <v>199</v>
      </c>
    </row>
    <row r="19" spans="1:10" s="112" customFormat="1" ht="13.5" customHeight="1">
      <c r="A19" s="113">
        <v>13</v>
      </c>
      <c r="B19" s="114" t="s">
        <v>21</v>
      </c>
      <c r="C19" s="114"/>
      <c r="D19" s="110">
        <v>5020</v>
      </c>
      <c r="F19" s="413">
        <v>1587430</v>
      </c>
      <c r="G19" s="110"/>
      <c r="H19" s="413">
        <v>793715</v>
      </c>
      <c r="I19" s="110"/>
      <c r="J19" s="111" t="s">
        <v>199</v>
      </c>
    </row>
    <row r="20" spans="1:10" s="112" customFormat="1" ht="13.5" customHeight="1">
      <c r="A20" s="113">
        <v>14</v>
      </c>
      <c r="B20" s="114" t="s">
        <v>19</v>
      </c>
      <c r="C20" s="114"/>
      <c r="D20" s="110">
        <v>4867</v>
      </c>
      <c r="E20" s="110"/>
      <c r="F20" s="413">
        <v>1676500</v>
      </c>
      <c r="G20" s="110"/>
      <c r="H20" s="413">
        <v>838250</v>
      </c>
      <c r="I20" s="110"/>
      <c r="J20" s="111" t="s">
        <v>199</v>
      </c>
    </row>
    <row r="21" spans="1:10" s="112" customFormat="1" ht="13.5" customHeight="1">
      <c r="A21" s="113">
        <v>15</v>
      </c>
      <c r="B21" s="114" t="s">
        <v>34</v>
      </c>
      <c r="C21" s="114"/>
      <c r="D21" s="110">
        <v>4753</v>
      </c>
      <c r="E21" s="110"/>
      <c r="F21" s="413">
        <v>1463700</v>
      </c>
      <c r="G21" s="110"/>
      <c r="H21" s="413">
        <v>731850</v>
      </c>
      <c r="I21" s="110"/>
      <c r="J21" s="111" t="s">
        <v>199</v>
      </c>
    </row>
    <row r="22" spans="1:10" s="112" customFormat="1" ht="13.5" customHeight="1">
      <c r="A22" s="113">
        <v>16</v>
      </c>
      <c r="B22" s="114" t="s">
        <v>27</v>
      </c>
      <c r="C22" s="114"/>
      <c r="D22" s="110">
        <v>4505</v>
      </c>
      <c r="F22" s="413">
        <v>1752100</v>
      </c>
      <c r="G22" s="110"/>
      <c r="H22" s="413">
        <v>860450</v>
      </c>
      <c r="I22" s="110"/>
      <c r="J22" s="111" t="s">
        <v>199</v>
      </c>
    </row>
    <row r="23" spans="1:10" s="112" customFormat="1" ht="13.5" customHeight="1">
      <c r="A23" s="113">
        <v>17</v>
      </c>
      <c r="B23" s="114" t="s">
        <v>17</v>
      </c>
      <c r="C23" s="114"/>
      <c r="D23" s="110">
        <v>4452</v>
      </c>
      <c r="E23" s="110"/>
      <c r="F23" s="413">
        <v>1218800</v>
      </c>
      <c r="G23" s="110"/>
      <c r="H23" s="413">
        <v>605000</v>
      </c>
      <c r="I23" s="110"/>
      <c r="J23" s="111" t="s">
        <v>199</v>
      </c>
    </row>
    <row r="24" spans="1:10" s="112" customFormat="1" ht="13.5" customHeight="1">
      <c r="A24" s="113">
        <v>18</v>
      </c>
      <c r="B24" s="114" t="s">
        <v>5</v>
      </c>
      <c r="C24" s="114"/>
      <c r="D24" s="110">
        <v>4378</v>
      </c>
      <c r="E24" s="110"/>
      <c r="F24" s="413">
        <v>1896223</v>
      </c>
      <c r="G24" s="110"/>
      <c r="H24" s="413">
        <v>948111.5</v>
      </c>
      <c r="I24" s="110"/>
      <c r="J24" s="111" t="s">
        <v>199</v>
      </c>
    </row>
    <row r="25" spans="1:10" s="112" customFormat="1" ht="13.5" customHeight="1">
      <c r="A25" s="113">
        <v>19</v>
      </c>
      <c r="B25" s="114" t="s">
        <v>9</v>
      </c>
      <c r="C25" s="114"/>
      <c r="D25" s="110">
        <v>4062</v>
      </c>
      <c r="F25" s="413">
        <v>1768500</v>
      </c>
      <c r="G25" s="110"/>
      <c r="H25" s="413">
        <v>882450</v>
      </c>
      <c r="I25" s="110"/>
      <c r="J25" s="111" t="s">
        <v>199</v>
      </c>
    </row>
    <row r="26" spans="1:10" s="112" customFormat="1" ht="13.5" customHeight="1">
      <c r="A26" s="113">
        <v>20</v>
      </c>
      <c r="B26" s="114" t="s">
        <v>20</v>
      </c>
      <c r="C26" s="114"/>
      <c r="D26" s="110">
        <v>3976</v>
      </c>
      <c r="E26" s="110"/>
      <c r="F26" s="413">
        <v>1354150</v>
      </c>
      <c r="G26" s="110"/>
      <c r="H26" s="413">
        <v>650675</v>
      </c>
      <c r="I26" s="110"/>
      <c r="J26" s="111" t="s">
        <v>199</v>
      </c>
    </row>
    <row r="27" spans="1:10" s="112" customFormat="1" ht="13.5" customHeight="1">
      <c r="A27" s="113">
        <v>21</v>
      </c>
      <c r="B27" s="114" t="s">
        <v>25</v>
      </c>
      <c r="C27" s="114"/>
      <c r="D27" s="110">
        <v>3881</v>
      </c>
      <c r="E27" s="110"/>
      <c r="F27" s="413">
        <v>1286200</v>
      </c>
      <c r="G27" s="110"/>
      <c r="H27" s="413">
        <v>643100</v>
      </c>
      <c r="I27" s="110"/>
      <c r="J27" s="111" t="s">
        <v>199</v>
      </c>
    </row>
    <row r="28" spans="1:10" s="112" customFormat="1" ht="13.5" customHeight="1">
      <c r="A28" s="113">
        <v>22</v>
      </c>
      <c r="B28" s="114" t="s">
        <v>12</v>
      </c>
      <c r="C28" s="114"/>
      <c r="D28" s="110">
        <v>3131</v>
      </c>
      <c r="E28" s="110"/>
      <c r="F28" s="413">
        <v>1344350</v>
      </c>
      <c r="G28" s="110"/>
      <c r="H28" s="413">
        <v>670975</v>
      </c>
      <c r="I28" s="110"/>
      <c r="J28" s="111" t="s">
        <v>199</v>
      </c>
    </row>
    <row r="29" spans="1:10" s="112" customFormat="1" ht="13.5" customHeight="1">
      <c r="A29" s="113">
        <v>23</v>
      </c>
      <c r="B29" s="114" t="s">
        <v>33</v>
      </c>
      <c r="C29" s="114"/>
      <c r="D29" s="110">
        <v>2853</v>
      </c>
      <c r="F29" s="413">
        <v>841650</v>
      </c>
      <c r="G29" s="110"/>
      <c r="H29" s="413">
        <v>417425</v>
      </c>
      <c r="I29" s="110"/>
      <c r="J29" s="111" t="s">
        <v>199</v>
      </c>
    </row>
    <row r="30" spans="1:10" s="112" customFormat="1" ht="13.5" customHeight="1">
      <c r="A30" s="113">
        <v>24</v>
      </c>
      <c r="B30" s="114" t="s">
        <v>36</v>
      </c>
      <c r="C30" s="114"/>
      <c r="D30" s="110">
        <v>2715</v>
      </c>
      <c r="F30" s="413">
        <v>1477300</v>
      </c>
      <c r="G30" s="110"/>
      <c r="H30" s="413">
        <v>735850</v>
      </c>
      <c r="I30" s="110"/>
      <c r="J30" s="111" t="s">
        <v>199</v>
      </c>
    </row>
    <row r="31" spans="1:10" s="112" customFormat="1" ht="13.5" customHeight="1">
      <c r="A31" s="113">
        <v>25</v>
      </c>
      <c r="B31" s="114" t="s">
        <v>16</v>
      </c>
      <c r="C31" s="114"/>
      <c r="D31" s="110">
        <v>2456</v>
      </c>
      <c r="F31" s="413">
        <v>1148100</v>
      </c>
      <c r="G31" s="110"/>
      <c r="H31" s="413">
        <v>538200</v>
      </c>
      <c r="I31" s="110"/>
      <c r="J31" s="111" t="s">
        <v>199</v>
      </c>
    </row>
    <row r="32" spans="1:10" s="112" customFormat="1" ht="13.5" customHeight="1">
      <c r="A32" s="113">
        <v>26</v>
      </c>
      <c r="B32" s="114" t="s">
        <v>26</v>
      </c>
      <c r="C32" s="114"/>
      <c r="D32" s="110">
        <v>2206</v>
      </c>
      <c r="E32" s="110"/>
      <c r="F32" s="413">
        <v>802000</v>
      </c>
      <c r="G32" s="110"/>
      <c r="H32" s="413">
        <v>400400</v>
      </c>
      <c r="I32" s="110"/>
      <c r="J32" s="111" t="s">
        <v>199</v>
      </c>
    </row>
    <row r="33" spans="1:10" s="112" customFormat="1" ht="13.5" customHeight="1">
      <c r="A33" s="113">
        <v>27</v>
      </c>
      <c r="B33" s="114" t="s">
        <v>29</v>
      </c>
      <c r="C33" s="114"/>
      <c r="D33" s="110">
        <v>1984</v>
      </c>
      <c r="E33" s="110"/>
      <c r="F33" s="413">
        <v>779000</v>
      </c>
      <c r="G33" s="110"/>
      <c r="H33" s="413">
        <v>384700</v>
      </c>
      <c r="I33" s="110"/>
      <c r="J33" s="111" t="s">
        <v>199</v>
      </c>
    </row>
    <row r="34" spans="1:10" s="112" customFormat="1" ht="13.5" customHeight="1">
      <c r="A34" s="113">
        <v>28</v>
      </c>
      <c r="B34" s="114" t="s">
        <v>22</v>
      </c>
      <c r="C34" s="114"/>
      <c r="D34" s="110">
        <v>1656</v>
      </c>
      <c r="E34" s="110"/>
      <c r="F34" s="413">
        <v>749950</v>
      </c>
      <c r="G34" s="110"/>
      <c r="H34" s="413">
        <v>374975</v>
      </c>
      <c r="I34" s="110"/>
      <c r="J34" s="111" t="s">
        <v>199</v>
      </c>
    </row>
    <row r="35" spans="1:10" s="112" customFormat="1" ht="13.5" customHeight="1">
      <c r="A35" s="113">
        <v>29</v>
      </c>
      <c r="B35" s="114" t="s">
        <v>40</v>
      </c>
      <c r="C35" s="114"/>
      <c r="D35" s="110">
        <v>1646</v>
      </c>
      <c r="E35" s="110"/>
      <c r="F35" s="413">
        <v>432300</v>
      </c>
      <c r="G35" s="110"/>
      <c r="H35" s="413">
        <v>211150</v>
      </c>
      <c r="I35" s="110"/>
      <c r="J35" s="111" t="s">
        <v>199</v>
      </c>
    </row>
    <row r="36" spans="1:10" s="112" customFormat="1" ht="13.5" customHeight="1">
      <c r="A36" s="113">
        <v>30</v>
      </c>
      <c r="B36" s="114" t="s">
        <v>31</v>
      </c>
      <c r="C36" s="114"/>
      <c r="D36" s="110">
        <v>1536</v>
      </c>
      <c r="E36" s="110"/>
      <c r="F36" s="413">
        <v>729650</v>
      </c>
      <c r="G36" s="110"/>
      <c r="H36" s="413">
        <v>363325</v>
      </c>
      <c r="I36" s="110"/>
      <c r="J36" s="111" t="s">
        <v>199</v>
      </c>
    </row>
    <row r="37" spans="1:10" s="112" customFormat="1" ht="13.5" customHeight="1">
      <c r="A37" s="113">
        <v>31</v>
      </c>
      <c r="B37" s="114" t="s">
        <v>46</v>
      </c>
      <c r="C37" s="114"/>
      <c r="D37" s="110">
        <v>1346</v>
      </c>
      <c r="E37" s="110"/>
      <c r="F37" s="413">
        <v>502100</v>
      </c>
      <c r="G37" s="110"/>
      <c r="H37" s="413">
        <v>251050</v>
      </c>
      <c r="I37" s="110"/>
      <c r="J37" s="111" t="s">
        <v>199</v>
      </c>
    </row>
    <row r="38" spans="1:10" s="112" customFormat="1" ht="13.5" customHeight="1">
      <c r="A38" s="113">
        <v>32</v>
      </c>
      <c r="B38" s="114" t="s">
        <v>23</v>
      </c>
      <c r="C38" s="114"/>
      <c r="D38" s="110">
        <v>1245</v>
      </c>
      <c r="E38" s="110"/>
      <c r="F38" s="413">
        <v>417500</v>
      </c>
      <c r="G38" s="110"/>
      <c r="H38" s="413">
        <v>208750</v>
      </c>
      <c r="I38" s="110"/>
      <c r="J38" s="111" t="s">
        <v>199</v>
      </c>
    </row>
    <row r="39" spans="1:10" s="112" customFormat="1" ht="13.5" customHeight="1">
      <c r="A39" s="113">
        <v>33</v>
      </c>
      <c r="B39" s="114" t="s">
        <v>38</v>
      </c>
      <c r="C39" s="114"/>
      <c r="D39" s="110">
        <v>1220</v>
      </c>
      <c r="E39" s="110"/>
      <c r="F39" s="413">
        <v>568700</v>
      </c>
      <c r="G39" s="110"/>
      <c r="H39" s="413">
        <v>280350</v>
      </c>
      <c r="I39" s="110"/>
      <c r="J39" s="111" t="s">
        <v>199</v>
      </c>
    </row>
    <row r="40" spans="1:10" s="112" customFormat="1" ht="13.5" customHeight="1">
      <c r="A40" s="113">
        <v>34</v>
      </c>
      <c r="B40" s="114" t="s">
        <v>37</v>
      </c>
      <c r="C40" s="114"/>
      <c r="D40" s="110">
        <v>1086</v>
      </c>
      <c r="E40" s="110"/>
      <c r="F40" s="413">
        <v>350200</v>
      </c>
      <c r="G40" s="110"/>
      <c r="H40" s="413">
        <v>170300</v>
      </c>
      <c r="I40" s="110"/>
      <c r="J40" s="111" t="s">
        <v>199</v>
      </c>
    </row>
    <row r="41" spans="1:10" s="112" customFormat="1" ht="15.75" customHeight="1">
      <c r="A41" s="113">
        <v>35</v>
      </c>
      <c r="B41" s="114" t="s">
        <v>39</v>
      </c>
      <c r="C41" s="114"/>
      <c r="D41" s="110">
        <v>909</v>
      </c>
      <c r="F41" s="413">
        <v>824200</v>
      </c>
      <c r="G41" s="110"/>
      <c r="H41" s="413">
        <v>410300</v>
      </c>
      <c r="I41" s="110"/>
      <c r="J41" s="111" t="s">
        <v>199</v>
      </c>
    </row>
    <row r="42" spans="1:10" s="422" customFormat="1" ht="13.5" customHeight="1">
      <c r="A42" s="417">
        <v>36</v>
      </c>
      <c r="B42" s="418" t="s">
        <v>50</v>
      </c>
      <c r="C42" s="418"/>
      <c r="D42" s="419">
        <v>885</v>
      </c>
      <c r="E42" s="419"/>
      <c r="F42" s="420">
        <v>742100</v>
      </c>
      <c r="G42" s="419"/>
      <c r="H42" s="420">
        <v>323650</v>
      </c>
      <c r="I42" s="419"/>
      <c r="J42" s="421" t="s">
        <v>199</v>
      </c>
    </row>
    <row r="43" spans="1:10" s="112" customFormat="1" ht="13.5" customHeight="1">
      <c r="A43" s="113">
        <v>37</v>
      </c>
      <c r="B43" s="114" t="s">
        <v>24</v>
      </c>
      <c r="C43" s="114"/>
      <c r="D43" s="110">
        <v>861</v>
      </c>
      <c r="E43" s="110"/>
      <c r="F43" s="413">
        <v>517800</v>
      </c>
      <c r="G43" s="110"/>
      <c r="H43" s="413">
        <v>258900</v>
      </c>
      <c r="I43" s="110"/>
      <c r="J43" s="111" t="s">
        <v>199</v>
      </c>
    </row>
    <row r="44" spans="1:10" s="112" customFormat="1" ht="15" customHeight="1">
      <c r="A44" s="113">
        <v>38</v>
      </c>
      <c r="B44" s="114" t="s">
        <v>48</v>
      </c>
      <c r="C44" s="114"/>
      <c r="D44" s="110">
        <v>751</v>
      </c>
      <c r="F44" s="413">
        <v>362900</v>
      </c>
      <c r="G44" s="110"/>
      <c r="H44" s="413">
        <v>174250</v>
      </c>
      <c r="I44" s="110"/>
      <c r="J44" s="111" t="s">
        <v>199</v>
      </c>
    </row>
    <row r="45" spans="1:10" s="112" customFormat="1" ht="15" customHeight="1">
      <c r="A45" s="113">
        <v>39</v>
      </c>
      <c r="B45" s="114" t="s">
        <v>42</v>
      </c>
      <c r="C45" s="114"/>
      <c r="D45" s="110">
        <v>595</v>
      </c>
      <c r="E45" s="110"/>
      <c r="F45" s="413">
        <v>419650</v>
      </c>
      <c r="G45" s="110"/>
      <c r="H45" s="413">
        <v>206825</v>
      </c>
      <c r="I45" s="110"/>
      <c r="J45" s="111" t="s">
        <v>199</v>
      </c>
    </row>
    <row r="46" spans="1:10" s="112" customFormat="1" ht="13.5" customHeight="1">
      <c r="A46" s="113">
        <v>40</v>
      </c>
      <c r="B46" s="114" t="s">
        <v>49</v>
      </c>
      <c r="C46" s="114"/>
      <c r="D46" s="110">
        <v>581</v>
      </c>
      <c r="E46" s="110"/>
      <c r="F46" s="413">
        <v>352860</v>
      </c>
      <c r="G46" s="114"/>
      <c r="H46" s="413">
        <v>174830</v>
      </c>
      <c r="I46" s="110"/>
      <c r="J46" s="111" t="s">
        <v>199</v>
      </c>
    </row>
    <row r="47" spans="1:10" s="112" customFormat="1" ht="13.5" customHeight="1">
      <c r="A47" s="113">
        <v>41</v>
      </c>
      <c r="B47" s="114" t="s">
        <v>45</v>
      </c>
      <c r="C47" s="114"/>
      <c r="D47" s="110">
        <v>515</v>
      </c>
      <c r="E47" s="110"/>
      <c r="F47" s="413">
        <v>239250</v>
      </c>
      <c r="G47" s="110"/>
      <c r="H47" s="413">
        <v>114075</v>
      </c>
      <c r="I47" s="110"/>
      <c r="J47" s="111" t="s">
        <v>199</v>
      </c>
    </row>
    <row r="48" spans="1:10" s="112" customFormat="1" ht="13.5" customHeight="1">
      <c r="A48" s="113">
        <v>42</v>
      </c>
      <c r="B48" s="114" t="s">
        <v>28</v>
      </c>
      <c r="C48" s="114"/>
      <c r="D48" s="110">
        <v>376</v>
      </c>
      <c r="E48" s="110"/>
      <c r="F48" s="413">
        <v>272500</v>
      </c>
      <c r="G48" s="110"/>
      <c r="H48" s="413">
        <v>135650</v>
      </c>
      <c r="I48" s="110"/>
      <c r="J48" s="111" t="s">
        <v>199</v>
      </c>
    </row>
    <row r="49" spans="1:10" s="112" customFormat="1" ht="13.5" customHeight="1">
      <c r="A49" s="113">
        <v>43</v>
      </c>
      <c r="B49" s="114" t="s">
        <v>43</v>
      </c>
      <c r="C49" s="114"/>
      <c r="D49" s="110">
        <v>372</v>
      </c>
      <c r="E49" s="110"/>
      <c r="F49" s="413">
        <v>134900</v>
      </c>
      <c r="G49" s="110"/>
      <c r="H49" s="413">
        <v>62050</v>
      </c>
      <c r="I49" s="110"/>
      <c r="J49" s="111" t="s">
        <v>199</v>
      </c>
    </row>
    <row r="50" spans="1:10" s="112" customFormat="1" ht="13.5" customHeight="1">
      <c r="A50" s="113">
        <v>44</v>
      </c>
      <c r="B50" s="114" t="s">
        <v>32</v>
      </c>
      <c r="C50" s="114"/>
      <c r="D50" s="110">
        <v>284</v>
      </c>
      <c r="E50" s="110"/>
      <c r="F50" s="413">
        <v>200700</v>
      </c>
      <c r="G50" s="110"/>
      <c r="H50" s="413">
        <v>100350</v>
      </c>
      <c r="I50" s="110"/>
      <c r="J50" s="111" t="s">
        <v>199</v>
      </c>
    </row>
    <row r="51" spans="1:10" s="112" customFormat="1" ht="13.5" customHeight="1">
      <c r="A51" s="113">
        <v>45</v>
      </c>
      <c r="B51" s="114" t="s">
        <v>47</v>
      </c>
      <c r="C51" s="114"/>
      <c r="D51" s="110">
        <v>245</v>
      </c>
      <c r="E51" s="110"/>
      <c r="F51" s="413">
        <v>194200</v>
      </c>
      <c r="G51" s="110"/>
      <c r="H51" s="413">
        <v>77600</v>
      </c>
      <c r="I51" s="110"/>
      <c r="J51" s="111" t="s">
        <v>199</v>
      </c>
    </row>
    <row r="52" spans="1:10" s="112" customFormat="1" ht="13.5" customHeight="1">
      <c r="A52" s="113">
        <v>46</v>
      </c>
      <c r="B52" s="114" t="s">
        <v>41</v>
      </c>
      <c r="C52" s="114"/>
      <c r="D52" s="110">
        <v>237</v>
      </c>
      <c r="F52" s="413">
        <v>287600</v>
      </c>
      <c r="G52" s="110"/>
      <c r="H52" s="413">
        <v>132800</v>
      </c>
      <c r="I52" s="110"/>
      <c r="J52" s="111" t="s">
        <v>199</v>
      </c>
    </row>
    <row r="53" spans="1:10" s="112" customFormat="1" ht="13.5" customHeight="1">
      <c r="A53" s="113">
        <v>47</v>
      </c>
      <c r="B53" s="114" t="s">
        <v>44</v>
      </c>
      <c r="C53" s="114"/>
      <c r="D53" s="110">
        <v>208</v>
      </c>
      <c r="F53" s="413">
        <v>152300</v>
      </c>
      <c r="G53" s="110"/>
      <c r="H53" s="413">
        <v>72550</v>
      </c>
      <c r="I53" s="110"/>
      <c r="J53" s="111" t="s">
        <v>199</v>
      </c>
    </row>
    <row r="54" spans="1:10" s="112" customFormat="1" ht="13.5" customHeight="1">
      <c r="A54" s="113">
        <v>48</v>
      </c>
      <c r="B54" s="114" t="s">
        <v>35</v>
      </c>
      <c r="C54" s="114"/>
      <c r="D54" s="110">
        <v>78</v>
      </c>
      <c r="E54" s="110"/>
      <c r="F54" s="413">
        <v>58000</v>
      </c>
      <c r="G54" s="110"/>
      <c r="H54" s="413">
        <v>22800</v>
      </c>
      <c r="I54" s="110"/>
      <c r="J54" s="111" t="s">
        <v>199</v>
      </c>
    </row>
    <row r="55" spans="1:10" s="112" customFormat="1" ht="13.5" customHeight="1">
      <c r="A55" s="113">
        <v>49</v>
      </c>
      <c r="B55" s="114" t="s">
        <v>52</v>
      </c>
      <c r="C55" s="114"/>
      <c r="D55" s="110">
        <v>74</v>
      </c>
      <c r="E55" s="110"/>
      <c r="F55" s="413">
        <v>66800</v>
      </c>
      <c r="G55" s="110"/>
      <c r="H55" s="413">
        <v>29100</v>
      </c>
      <c r="I55" s="110"/>
      <c r="J55" s="111" t="s">
        <v>199</v>
      </c>
    </row>
    <row r="56" spans="1:10" s="112" customFormat="1" ht="13.5" customHeight="1">
      <c r="A56" s="115">
        <v>50</v>
      </c>
      <c r="B56" s="116" t="s">
        <v>51</v>
      </c>
      <c r="C56" s="116"/>
      <c r="D56" s="117">
        <v>56</v>
      </c>
      <c r="E56" s="110"/>
      <c r="F56" s="414">
        <v>92500</v>
      </c>
      <c r="G56" s="117"/>
      <c r="H56" s="414">
        <v>33750</v>
      </c>
      <c r="I56" s="117"/>
      <c r="J56" s="121" t="s">
        <v>199</v>
      </c>
    </row>
    <row r="57" spans="1:11" s="106" customFormat="1" ht="13.5" customHeight="1">
      <c r="A57" s="102"/>
      <c r="B57" s="119" t="s">
        <v>53</v>
      </c>
      <c r="C57" s="103"/>
      <c r="D57" s="104">
        <f>SUM(D7:D56)</f>
        <v>268833</v>
      </c>
      <c r="E57" s="104"/>
      <c r="F57" s="415">
        <f>SUM(F7:F56)</f>
        <v>112259513</v>
      </c>
      <c r="G57" s="104"/>
      <c r="H57" s="456">
        <f>SUM(H7:H56)</f>
        <v>55810706.5</v>
      </c>
      <c r="I57" s="104"/>
      <c r="J57" s="161" t="s">
        <v>199</v>
      </c>
      <c r="K57" s="105"/>
    </row>
    <row r="58" spans="1:8" s="112" customFormat="1" ht="18" customHeight="1">
      <c r="A58" s="112" t="s">
        <v>275</v>
      </c>
      <c r="F58" s="416"/>
      <c r="H58" s="416"/>
    </row>
    <row r="59" ht="13.5" customHeight="1"/>
    <row r="60" ht="13.5" customHeight="1"/>
    <row r="61" ht="13.5" customHeight="1"/>
    <row r="62" ht="20.25">
      <c r="M62" s="157"/>
    </row>
    <row r="63" ht="20.25">
      <c r="M63" s="157"/>
    </row>
  </sheetData>
  <sheetProtection/>
  <mergeCells count="12">
    <mergeCell ref="F6:G6"/>
    <mergeCell ref="H6:I6"/>
    <mergeCell ref="A2:K2"/>
    <mergeCell ref="F5:G5"/>
    <mergeCell ref="J5:K5"/>
    <mergeCell ref="J6:K6"/>
    <mergeCell ref="A1:K1"/>
    <mergeCell ref="A3:K3"/>
    <mergeCell ref="B5:B6"/>
    <mergeCell ref="D6:E6"/>
    <mergeCell ref="D5:E5"/>
    <mergeCell ref="H5:I5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9">
    <tabColor theme="0"/>
  </sheetPr>
  <dimension ref="A1:Q39"/>
  <sheetViews>
    <sheetView showGridLines="0" tabSelected="1" view="pageBreakPreview" zoomScale="96" zoomScaleSheetLayoutView="96" workbookViewId="0" topLeftCell="B16">
      <selection activeCell="P12" sqref="P12"/>
    </sheetView>
  </sheetViews>
  <sheetFormatPr defaultColWidth="2.421875" defaultRowHeight="23.25"/>
  <cols>
    <col min="1" max="1" width="19.57421875" style="2" customWidth="1"/>
    <col min="2" max="2" width="8.57421875" style="2" customWidth="1"/>
    <col min="3" max="14" width="12.57421875" style="2" customWidth="1"/>
    <col min="15" max="15" width="14.7109375" style="2" customWidth="1"/>
    <col min="16" max="16" width="15.00390625" style="2" bestFit="1" customWidth="1"/>
    <col min="17" max="16384" width="2.421875" style="2" customWidth="1"/>
  </cols>
  <sheetData>
    <row r="1" spans="1:15" s="10" customFormat="1" ht="22.5">
      <c r="A1" s="747" t="s">
        <v>600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</row>
    <row r="2" spans="1:15" s="10" customFormat="1" ht="22.5">
      <c r="A2" s="747" t="s">
        <v>596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</row>
    <row r="3" s="11" customFormat="1" ht="15.75" customHeight="1">
      <c r="O3" s="12" t="s">
        <v>276</v>
      </c>
    </row>
    <row r="4" spans="1:15" s="47" customFormat="1" ht="30" customHeight="1">
      <c r="A4" s="765" t="s">
        <v>54</v>
      </c>
      <c r="B4" s="766"/>
      <c r="C4" s="753" t="s">
        <v>55</v>
      </c>
      <c r="D4" s="753" t="s">
        <v>56</v>
      </c>
      <c r="E4" s="753" t="s">
        <v>57</v>
      </c>
      <c r="F4" s="753" t="s">
        <v>58</v>
      </c>
      <c r="G4" s="753" t="s">
        <v>59</v>
      </c>
      <c r="H4" s="753" t="s">
        <v>60</v>
      </c>
      <c r="I4" s="753" t="s">
        <v>61</v>
      </c>
      <c r="J4" s="753" t="s">
        <v>62</v>
      </c>
      <c r="K4" s="753" t="s">
        <v>63</v>
      </c>
      <c r="L4" s="753" t="s">
        <v>64</v>
      </c>
      <c r="M4" s="753" t="s">
        <v>65</v>
      </c>
      <c r="N4" s="753" t="s">
        <v>66</v>
      </c>
      <c r="O4" s="753" t="s">
        <v>67</v>
      </c>
    </row>
    <row r="5" spans="1:15" s="47" customFormat="1" ht="28.5" customHeight="1">
      <c r="A5" s="763" t="s">
        <v>68</v>
      </c>
      <c r="B5" s="764"/>
      <c r="C5" s="754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</row>
    <row r="6" spans="1:17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Q6" s="47"/>
    </row>
    <row r="7" spans="1:17" s="9" customFormat="1" ht="18.75" customHeight="1">
      <c r="A7" s="15" t="s">
        <v>69</v>
      </c>
      <c r="B7" s="16" t="s">
        <v>70</v>
      </c>
      <c r="C7" s="17">
        <v>22814</v>
      </c>
      <c r="D7" s="17">
        <v>24291</v>
      </c>
      <c r="E7" s="17">
        <v>23589</v>
      </c>
      <c r="F7" s="17">
        <v>17848</v>
      </c>
      <c r="G7" s="17">
        <v>22826</v>
      </c>
      <c r="H7" s="17">
        <v>22308</v>
      </c>
      <c r="I7" s="17">
        <v>22641</v>
      </c>
      <c r="J7" s="17">
        <v>23892</v>
      </c>
      <c r="K7" s="17">
        <v>22016</v>
      </c>
      <c r="L7" s="17">
        <v>23528</v>
      </c>
      <c r="M7" s="17">
        <v>23242</v>
      </c>
      <c r="N7" s="17">
        <v>19424</v>
      </c>
      <c r="O7" s="18">
        <f>SUM(C7:N7)</f>
        <v>268419</v>
      </c>
      <c r="P7" s="149"/>
      <c r="Q7" s="457"/>
    </row>
    <row r="8" spans="1:17" s="19" customFormat="1" ht="18.75" customHeight="1">
      <c r="A8" s="15" t="s">
        <v>71</v>
      </c>
      <c r="B8" s="16" t="s">
        <v>72</v>
      </c>
      <c r="C8" s="17">
        <v>8965340</v>
      </c>
      <c r="D8" s="17">
        <v>9810180</v>
      </c>
      <c r="E8" s="17">
        <v>9594350</v>
      </c>
      <c r="F8" s="17">
        <v>7481700</v>
      </c>
      <c r="G8" s="17">
        <v>9499260</v>
      </c>
      <c r="H8" s="17">
        <v>9461280</v>
      </c>
      <c r="I8" s="17">
        <v>9655240</v>
      </c>
      <c r="J8" s="17">
        <v>10205050</v>
      </c>
      <c r="K8" s="17">
        <v>9094740</v>
      </c>
      <c r="L8" s="17">
        <v>9962340</v>
      </c>
      <c r="M8" s="17">
        <v>9752220</v>
      </c>
      <c r="N8" s="17">
        <v>8139713</v>
      </c>
      <c r="O8" s="18">
        <f>SUM(C8:N8)</f>
        <v>111621413</v>
      </c>
      <c r="P8" s="149"/>
      <c r="Q8" s="47"/>
    </row>
    <row r="9" spans="1:17" s="19" customFormat="1" ht="18.75" customHeight="1">
      <c r="A9" s="15" t="s">
        <v>73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8"/>
      <c r="P9" s="149"/>
      <c r="Q9" s="47"/>
    </row>
    <row r="10" spans="1:16" s="9" customFormat="1" ht="18.75" customHeight="1">
      <c r="A10" s="22" t="s">
        <v>74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0"/>
    </row>
    <row r="11" spans="1:15" s="9" customFormat="1" ht="18.75" customHeight="1">
      <c r="A11" s="26" t="s">
        <v>75</v>
      </c>
      <c r="B11" s="27" t="s">
        <v>70</v>
      </c>
      <c r="C11" s="28">
        <v>28</v>
      </c>
      <c r="D11" s="28">
        <v>46</v>
      </c>
      <c r="E11" s="28">
        <v>39</v>
      </c>
      <c r="F11" s="28">
        <v>24</v>
      </c>
      <c r="G11" s="28">
        <v>46</v>
      </c>
      <c r="H11" s="28">
        <v>45</v>
      </c>
      <c r="I11" s="28">
        <v>40</v>
      </c>
      <c r="J11" s="28">
        <v>29</v>
      </c>
      <c r="K11" s="28">
        <v>30</v>
      </c>
      <c r="L11" s="28">
        <v>33</v>
      </c>
      <c r="M11" s="28">
        <v>22</v>
      </c>
      <c r="N11" s="28">
        <v>19</v>
      </c>
      <c r="O11" s="18">
        <f>SUM(C11:N11)</f>
        <v>401</v>
      </c>
    </row>
    <row r="12" spans="1:16" s="19" customFormat="1" ht="18.75" customHeight="1">
      <c r="A12" s="15" t="s">
        <v>76</v>
      </c>
      <c r="B12" s="16" t="s">
        <v>72</v>
      </c>
      <c r="C12" s="17">
        <v>27800</v>
      </c>
      <c r="D12" s="17">
        <v>75800</v>
      </c>
      <c r="E12" s="17">
        <v>63000</v>
      </c>
      <c r="F12" s="17">
        <v>19000</v>
      </c>
      <c r="G12" s="17">
        <v>27600</v>
      </c>
      <c r="H12" s="17">
        <v>56200</v>
      </c>
      <c r="I12" s="17">
        <v>41200</v>
      </c>
      <c r="J12" s="17">
        <v>31200</v>
      </c>
      <c r="K12" s="17">
        <v>44000</v>
      </c>
      <c r="L12" s="17">
        <v>63700</v>
      </c>
      <c r="M12" s="17">
        <v>78000</v>
      </c>
      <c r="N12" s="17">
        <v>40600</v>
      </c>
      <c r="O12" s="18">
        <f>SUM(C12:N12)</f>
        <v>568100</v>
      </c>
      <c r="P12" s="158"/>
    </row>
    <row r="13" spans="1:16" s="9" customFormat="1" ht="18.75" customHeight="1">
      <c r="A13" s="15" t="s">
        <v>77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5"/>
      <c r="P13" s="147"/>
    </row>
    <row r="14" spans="1:15" s="9" customFormat="1" ht="18.75" customHeight="1">
      <c r="A14" s="26" t="s">
        <v>78</v>
      </c>
      <c r="B14" s="27" t="s">
        <v>70</v>
      </c>
      <c r="C14" s="29" t="s">
        <v>199</v>
      </c>
      <c r="D14" s="29" t="s">
        <v>99</v>
      </c>
      <c r="E14" s="29" t="s">
        <v>199</v>
      </c>
      <c r="F14" s="29" t="s">
        <v>199</v>
      </c>
      <c r="G14" s="29" t="s">
        <v>99</v>
      </c>
      <c r="H14" s="29" t="s">
        <v>99</v>
      </c>
      <c r="I14" s="29" t="s">
        <v>99</v>
      </c>
      <c r="J14" s="29" t="s">
        <v>199</v>
      </c>
      <c r="K14" s="29" t="s">
        <v>199</v>
      </c>
      <c r="L14" s="29" t="s">
        <v>199</v>
      </c>
      <c r="M14" s="29" t="s">
        <v>99</v>
      </c>
      <c r="N14" s="29" t="s">
        <v>99</v>
      </c>
      <c r="O14" s="18">
        <f>SUM(C14:N14)</f>
        <v>0</v>
      </c>
    </row>
    <row r="15" spans="1:15" s="19" customFormat="1" ht="18.75" customHeight="1">
      <c r="A15" s="15" t="s">
        <v>79</v>
      </c>
      <c r="B15" s="16" t="s">
        <v>72</v>
      </c>
      <c r="C15" s="30" t="s">
        <v>199</v>
      </c>
      <c r="D15" s="30" t="s">
        <v>199</v>
      </c>
      <c r="E15" s="30" t="s">
        <v>199</v>
      </c>
      <c r="F15" s="30" t="s">
        <v>199</v>
      </c>
      <c r="G15" s="30" t="s">
        <v>199</v>
      </c>
      <c r="H15" s="30" t="s">
        <v>199</v>
      </c>
      <c r="I15" s="30" t="s">
        <v>199</v>
      </c>
      <c r="J15" s="30" t="s">
        <v>199</v>
      </c>
      <c r="K15" s="30" t="s">
        <v>199</v>
      </c>
      <c r="L15" s="30" t="s">
        <v>199</v>
      </c>
      <c r="M15" s="30" t="s">
        <v>199</v>
      </c>
      <c r="N15" s="30" t="s">
        <v>199</v>
      </c>
      <c r="O15" s="18">
        <f>SUM(C15:N15)</f>
        <v>0</v>
      </c>
    </row>
    <row r="16" spans="1:15" s="19" customFormat="1" ht="18.75" customHeight="1">
      <c r="A16" s="22" t="s">
        <v>80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5"/>
    </row>
    <row r="17" spans="1:15" s="9" customFormat="1" ht="18.75" customHeight="1">
      <c r="A17" s="15" t="s">
        <v>81</v>
      </c>
      <c r="B17" s="16" t="s">
        <v>70</v>
      </c>
      <c r="C17" s="29" t="s">
        <v>199</v>
      </c>
      <c r="D17" s="29" t="s">
        <v>199</v>
      </c>
      <c r="E17" s="29" t="s">
        <v>199</v>
      </c>
      <c r="F17" s="29" t="s">
        <v>199</v>
      </c>
      <c r="G17" s="29" t="s">
        <v>199</v>
      </c>
      <c r="H17" s="29" t="s">
        <v>199</v>
      </c>
      <c r="I17" s="29">
        <v>1</v>
      </c>
      <c r="J17" s="29" t="s">
        <v>99</v>
      </c>
      <c r="K17" s="29" t="s">
        <v>199</v>
      </c>
      <c r="L17" s="29" t="s">
        <v>199</v>
      </c>
      <c r="M17" s="29" t="s">
        <v>199</v>
      </c>
      <c r="N17" s="29" t="s">
        <v>199</v>
      </c>
      <c r="O17" s="18">
        <f>SUM(C17:N17)</f>
        <v>1</v>
      </c>
    </row>
    <row r="18" spans="1:16" s="19" customFormat="1" ht="18.75" customHeight="1">
      <c r="A18" s="15" t="s">
        <v>82</v>
      </c>
      <c r="B18" s="16" t="s">
        <v>72</v>
      </c>
      <c r="C18" s="30" t="s">
        <v>199</v>
      </c>
      <c r="D18" s="30" t="s">
        <v>199</v>
      </c>
      <c r="E18" s="30" t="s">
        <v>199</v>
      </c>
      <c r="F18" s="30" t="s">
        <v>199</v>
      </c>
      <c r="G18" s="30" t="s">
        <v>199</v>
      </c>
      <c r="H18" s="30" t="s">
        <v>199</v>
      </c>
      <c r="I18" s="30">
        <v>5000</v>
      </c>
      <c r="J18" s="30" t="s">
        <v>99</v>
      </c>
      <c r="K18" s="30" t="s">
        <v>199</v>
      </c>
      <c r="L18" s="30" t="s">
        <v>199</v>
      </c>
      <c r="M18" s="30" t="s">
        <v>199</v>
      </c>
      <c r="N18" s="30" t="s">
        <v>199</v>
      </c>
      <c r="O18" s="18">
        <f>SUM(C18:N18)</f>
        <v>5000</v>
      </c>
      <c r="P18" s="34"/>
    </row>
    <row r="19" spans="1:16" s="19" customFormat="1" ht="18.75" customHeight="1">
      <c r="A19" s="15" t="s">
        <v>83</v>
      </c>
      <c r="B19" s="16"/>
      <c r="C19" s="35"/>
      <c r="D19" s="35"/>
      <c r="E19" s="35"/>
      <c r="F19" s="35"/>
      <c r="G19" s="35"/>
      <c r="H19" s="33"/>
      <c r="I19" s="35"/>
      <c r="J19" s="35"/>
      <c r="K19" s="33"/>
      <c r="L19" s="33"/>
      <c r="M19" s="35"/>
      <c r="N19" s="33"/>
      <c r="O19" s="18"/>
      <c r="P19" s="34"/>
    </row>
    <row r="20" spans="1:16" s="9" customFormat="1" ht="18.75" customHeight="1">
      <c r="A20" s="15" t="s">
        <v>84</v>
      </c>
      <c r="B20" s="16"/>
      <c r="C20" s="35"/>
      <c r="D20" s="35"/>
      <c r="E20" s="35"/>
      <c r="F20" s="35"/>
      <c r="G20" s="35"/>
      <c r="H20" s="33"/>
      <c r="I20" s="35"/>
      <c r="J20" s="35"/>
      <c r="K20" s="33"/>
      <c r="L20" s="33"/>
      <c r="M20" s="35"/>
      <c r="N20" s="33"/>
      <c r="O20" s="25"/>
      <c r="P20" s="36"/>
    </row>
    <row r="21" spans="1:16" s="9" customFormat="1" ht="18.75" customHeight="1">
      <c r="A21" s="26" t="s">
        <v>85</v>
      </c>
      <c r="B21" s="27" t="s">
        <v>70</v>
      </c>
      <c r="C21" s="29">
        <v>1</v>
      </c>
      <c r="D21" s="29" t="s">
        <v>199</v>
      </c>
      <c r="E21" s="29" t="s">
        <v>199</v>
      </c>
      <c r="F21" s="29" t="s">
        <v>199</v>
      </c>
      <c r="G21" s="29">
        <v>1</v>
      </c>
      <c r="H21" s="29">
        <v>1</v>
      </c>
      <c r="I21" s="29" t="s">
        <v>199</v>
      </c>
      <c r="J21" s="29" t="s">
        <v>199</v>
      </c>
      <c r="K21" s="29" t="s">
        <v>199</v>
      </c>
      <c r="L21" s="29" t="s">
        <v>199</v>
      </c>
      <c r="M21" s="29" t="s">
        <v>199</v>
      </c>
      <c r="N21" s="29" t="s">
        <v>199</v>
      </c>
      <c r="O21" s="172">
        <f>SUM(C21:N21)</f>
        <v>3</v>
      </c>
      <c r="P21" s="36"/>
    </row>
    <row r="22" spans="1:16" s="19" customFormat="1" ht="18.75" customHeight="1">
      <c r="A22" s="15" t="s">
        <v>86</v>
      </c>
      <c r="B22" s="16" t="s">
        <v>72</v>
      </c>
      <c r="C22" s="30" t="s">
        <v>199</v>
      </c>
      <c r="D22" s="30" t="s">
        <v>199</v>
      </c>
      <c r="E22" s="30" t="s">
        <v>199</v>
      </c>
      <c r="F22" s="30" t="s">
        <v>199</v>
      </c>
      <c r="G22" s="30" t="s">
        <v>199</v>
      </c>
      <c r="H22" s="30" t="s">
        <v>199</v>
      </c>
      <c r="I22" s="30" t="s">
        <v>199</v>
      </c>
      <c r="J22" s="30" t="s">
        <v>199</v>
      </c>
      <c r="K22" s="30" t="s">
        <v>199</v>
      </c>
      <c r="L22" s="30" t="s">
        <v>199</v>
      </c>
      <c r="M22" s="30" t="s">
        <v>199</v>
      </c>
      <c r="N22" s="30" t="s">
        <v>199</v>
      </c>
      <c r="O22" s="171" t="s">
        <v>199</v>
      </c>
      <c r="P22" s="34"/>
    </row>
    <row r="23" spans="1:16" s="19" customFormat="1" ht="18.75" customHeight="1">
      <c r="A23" s="15" t="s">
        <v>87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8"/>
      <c r="P23" s="34"/>
    </row>
    <row r="24" spans="1:16" s="9" customFormat="1" ht="18.75" customHeight="1">
      <c r="A24" s="15" t="s">
        <v>88</v>
      </c>
      <c r="B24" s="16"/>
      <c r="C24" s="35"/>
      <c r="D24" s="35"/>
      <c r="E24" s="33"/>
      <c r="F24" s="33"/>
      <c r="G24" s="33"/>
      <c r="H24" s="35"/>
      <c r="I24" s="35"/>
      <c r="J24" s="35"/>
      <c r="K24" s="35"/>
      <c r="L24" s="35"/>
      <c r="M24" s="33"/>
      <c r="N24" s="35"/>
      <c r="O24" s="18"/>
      <c r="P24" s="36"/>
    </row>
    <row r="25" spans="1:16" s="9" customFormat="1" ht="18.75" customHeight="1">
      <c r="A25" s="15" t="s">
        <v>89</v>
      </c>
      <c r="B25" s="16"/>
      <c r="C25" s="35"/>
      <c r="D25" s="35"/>
      <c r="E25" s="33"/>
      <c r="F25" s="33"/>
      <c r="G25" s="33"/>
      <c r="H25" s="35"/>
      <c r="I25" s="35"/>
      <c r="J25" s="35"/>
      <c r="K25" s="35"/>
      <c r="L25" s="35"/>
      <c r="M25" s="33"/>
      <c r="N25" s="35"/>
      <c r="O25" s="25"/>
      <c r="P25" s="36"/>
    </row>
    <row r="26" spans="1:16" s="9" customFormat="1" ht="18.75" customHeight="1">
      <c r="A26" s="26" t="s">
        <v>90</v>
      </c>
      <c r="B26" s="27" t="s">
        <v>70</v>
      </c>
      <c r="C26" s="29" t="s">
        <v>199</v>
      </c>
      <c r="D26" s="29" t="s">
        <v>199</v>
      </c>
      <c r="E26" s="29" t="s">
        <v>199</v>
      </c>
      <c r="F26" s="29" t="s">
        <v>199</v>
      </c>
      <c r="G26" s="29" t="s">
        <v>199</v>
      </c>
      <c r="H26" s="29" t="s">
        <v>199</v>
      </c>
      <c r="I26" s="29" t="s">
        <v>199</v>
      </c>
      <c r="J26" s="29" t="s">
        <v>199</v>
      </c>
      <c r="K26" s="29" t="s">
        <v>199</v>
      </c>
      <c r="L26" s="29" t="s">
        <v>199</v>
      </c>
      <c r="M26" s="29" t="s">
        <v>199</v>
      </c>
      <c r="N26" s="29" t="s">
        <v>199</v>
      </c>
      <c r="O26" s="172" t="s">
        <v>199</v>
      </c>
      <c r="P26" s="36"/>
    </row>
    <row r="27" spans="1:16" s="9" customFormat="1" ht="18.75" customHeight="1">
      <c r="A27" s="15" t="s">
        <v>91</v>
      </c>
      <c r="B27" s="16" t="s">
        <v>72</v>
      </c>
      <c r="C27" s="30" t="s">
        <v>199</v>
      </c>
      <c r="D27" s="30" t="s">
        <v>199</v>
      </c>
      <c r="E27" s="30" t="s">
        <v>199</v>
      </c>
      <c r="F27" s="30" t="s">
        <v>199</v>
      </c>
      <c r="G27" s="30" t="s">
        <v>199</v>
      </c>
      <c r="H27" s="30" t="s">
        <v>199</v>
      </c>
      <c r="I27" s="30" t="s">
        <v>199</v>
      </c>
      <c r="J27" s="30" t="s">
        <v>199</v>
      </c>
      <c r="K27" s="30" t="s">
        <v>199</v>
      </c>
      <c r="L27" s="30" t="s">
        <v>199</v>
      </c>
      <c r="M27" s="30" t="s">
        <v>199</v>
      </c>
      <c r="N27" s="30" t="s">
        <v>199</v>
      </c>
      <c r="O27" s="173" t="s">
        <v>199</v>
      </c>
      <c r="P27" s="36"/>
    </row>
    <row r="28" spans="1:16" s="9" customFormat="1" ht="18.75" customHeight="1">
      <c r="A28" s="26" t="s">
        <v>92</v>
      </c>
      <c r="B28" s="27" t="s">
        <v>70</v>
      </c>
      <c r="C28" s="29">
        <v>1</v>
      </c>
      <c r="D28" s="29">
        <v>2</v>
      </c>
      <c r="E28" s="29">
        <v>3</v>
      </c>
      <c r="F28" s="29" t="s">
        <v>199</v>
      </c>
      <c r="G28" s="29">
        <v>2</v>
      </c>
      <c r="H28" s="29" t="s">
        <v>199</v>
      </c>
      <c r="I28" s="29" t="s">
        <v>199</v>
      </c>
      <c r="J28" s="29">
        <v>1</v>
      </c>
      <c r="K28" s="29" t="s">
        <v>199</v>
      </c>
      <c r="L28" s="29" t="s">
        <v>199</v>
      </c>
      <c r="M28" s="29" t="s">
        <v>199</v>
      </c>
      <c r="N28" s="29" t="s">
        <v>199</v>
      </c>
      <c r="O28" s="170">
        <f>SUM(C28:N28)</f>
        <v>9</v>
      </c>
      <c r="P28" s="36"/>
    </row>
    <row r="29" spans="1:16" s="9" customFormat="1" ht="18.75" customHeight="1">
      <c r="A29" s="15" t="s">
        <v>93</v>
      </c>
      <c r="B29" s="16" t="s">
        <v>72</v>
      </c>
      <c r="C29" s="30">
        <v>5000</v>
      </c>
      <c r="D29" s="30">
        <v>20000</v>
      </c>
      <c r="E29" s="30">
        <v>15000</v>
      </c>
      <c r="F29" s="30" t="s">
        <v>199</v>
      </c>
      <c r="G29" s="30">
        <v>15000</v>
      </c>
      <c r="H29" s="30" t="s">
        <v>199</v>
      </c>
      <c r="I29" s="30" t="s">
        <v>199</v>
      </c>
      <c r="J29" s="30">
        <v>10000</v>
      </c>
      <c r="K29" s="30" t="s">
        <v>199</v>
      </c>
      <c r="L29" s="30" t="s">
        <v>199</v>
      </c>
      <c r="M29" s="30" t="s">
        <v>199</v>
      </c>
      <c r="N29" s="30" t="s">
        <v>199</v>
      </c>
      <c r="O29" s="171">
        <f>SUM(C29:N29)</f>
        <v>65000</v>
      </c>
      <c r="P29" s="36"/>
    </row>
    <row r="30" spans="1:16" s="9" customFormat="1" ht="18.75" customHeight="1">
      <c r="A30" s="26" t="s">
        <v>273</v>
      </c>
      <c r="B30" s="27" t="s">
        <v>70</v>
      </c>
      <c r="C30" s="29" t="s">
        <v>199</v>
      </c>
      <c r="D30" s="29" t="s">
        <v>199</v>
      </c>
      <c r="E30" s="29" t="s">
        <v>199</v>
      </c>
      <c r="F30" s="29" t="s">
        <v>199</v>
      </c>
      <c r="G30" s="29" t="s">
        <v>199</v>
      </c>
      <c r="H30" s="29" t="s">
        <v>199</v>
      </c>
      <c r="I30" s="29" t="s">
        <v>199</v>
      </c>
      <c r="J30" s="29" t="s">
        <v>199</v>
      </c>
      <c r="K30" s="29" t="s">
        <v>99</v>
      </c>
      <c r="L30" s="29" t="s">
        <v>199</v>
      </c>
      <c r="M30" s="29" t="s">
        <v>199</v>
      </c>
      <c r="N30" s="29" t="s">
        <v>199</v>
      </c>
      <c r="O30" s="246">
        <f>SUM(C30:N30)</f>
        <v>0</v>
      </c>
      <c r="P30" s="36"/>
    </row>
    <row r="31" spans="1:16" s="9" customFormat="1" ht="18.75" customHeight="1">
      <c r="A31" s="15" t="s">
        <v>274</v>
      </c>
      <c r="B31" s="16" t="s">
        <v>72</v>
      </c>
      <c r="C31" s="30" t="s">
        <v>199</v>
      </c>
      <c r="D31" s="30" t="s">
        <v>199</v>
      </c>
      <c r="E31" s="30" t="s">
        <v>199</v>
      </c>
      <c r="F31" s="30" t="s">
        <v>199</v>
      </c>
      <c r="G31" s="30" t="s">
        <v>199</v>
      </c>
      <c r="H31" s="30" t="s">
        <v>199</v>
      </c>
      <c r="I31" s="30" t="s">
        <v>199</v>
      </c>
      <c r="J31" s="30" t="s">
        <v>199</v>
      </c>
      <c r="K31" s="30" t="s">
        <v>99</v>
      </c>
      <c r="L31" s="30" t="s">
        <v>199</v>
      </c>
      <c r="M31" s="30" t="s">
        <v>199</v>
      </c>
      <c r="N31" s="30" t="s">
        <v>199</v>
      </c>
      <c r="O31" s="173">
        <f>SUM(C31:N31)</f>
        <v>0</v>
      </c>
      <c r="P31" s="36"/>
    </row>
    <row r="32" spans="1:16" s="40" customFormat="1" ht="18.75" customHeight="1">
      <c r="A32" s="761" t="s">
        <v>53</v>
      </c>
      <c r="B32" s="38" t="s">
        <v>70</v>
      </c>
      <c r="C32" s="37">
        <f>SUM(C7,C11,C14,C17,C21,C26,C28,C30)</f>
        <v>22844</v>
      </c>
      <c r="D32" s="37">
        <f aca="true" t="shared" si="0" ref="C32:E33">SUM(D7,D11,D14,D17,D21,D26,D28,D30)</f>
        <v>24339</v>
      </c>
      <c r="E32" s="37">
        <f t="shared" si="0"/>
        <v>23631</v>
      </c>
      <c r="F32" s="37">
        <f>SUM(F7,F11,F14,G17,F21,F26,F28,F30)</f>
        <v>17872</v>
      </c>
      <c r="G32" s="37">
        <f>SUM(G7,G11,G14,H17,G21,G26,G28,G30)</f>
        <v>22875</v>
      </c>
      <c r="H32" s="37">
        <f aca="true" t="shared" si="1" ref="H32:O33">SUM(H7,H11,H14,H17,H21,H26,H28,H30)</f>
        <v>22354</v>
      </c>
      <c r="I32" s="37">
        <f t="shared" si="1"/>
        <v>22682</v>
      </c>
      <c r="J32" s="37">
        <f t="shared" si="1"/>
        <v>23922</v>
      </c>
      <c r="K32" s="37">
        <f t="shared" si="1"/>
        <v>22046</v>
      </c>
      <c r="L32" s="37">
        <f t="shared" si="1"/>
        <v>23561</v>
      </c>
      <c r="M32" s="37">
        <f t="shared" si="1"/>
        <v>23264</v>
      </c>
      <c r="N32" s="37">
        <f t="shared" si="1"/>
        <v>19443</v>
      </c>
      <c r="O32" s="37">
        <f>SUM(O7,O11,O14,O17,O21,O26,O28,O30)</f>
        <v>268833</v>
      </c>
      <c r="P32" s="39"/>
    </row>
    <row r="33" spans="1:16" s="40" customFormat="1" ht="18.75" customHeight="1">
      <c r="A33" s="762"/>
      <c r="B33" s="41" t="s">
        <v>72</v>
      </c>
      <c r="C33" s="42">
        <f t="shared" si="0"/>
        <v>8998140</v>
      </c>
      <c r="D33" s="42">
        <f t="shared" si="0"/>
        <v>9905980</v>
      </c>
      <c r="E33" s="42">
        <f t="shared" si="0"/>
        <v>9672350</v>
      </c>
      <c r="F33" s="42">
        <f>SUM(F8,F12,F15,G18,F22,F27,F29,F31)</f>
        <v>7500700</v>
      </c>
      <c r="G33" s="42">
        <f>SUM(G8,G12,G15,H18,G22,G27,G29,G31)</f>
        <v>9541860</v>
      </c>
      <c r="H33" s="42">
        <f t="shared" si="1"/>
        <v>9517480</v>
      </c>
      <c r="I33" s="42">
        <f t="shared" si="1"/>
        <v>9701440</v>
      </c>
      <c r="J33" s="42">
        <f t="shared" si="1"/>
        <v>10246250</v>
      </c>
      <c r="K33" s="42">
        <f t="shared" si="1"/>
        <v>9138740</v>
      </c>
      <c r="L33" s="42">
        <f t="shared" si="1"/>
        <v>10026040</v>
      </c>
      <c r="M33" s="42">
        <f t="shared" si="1"/>
        <v>9830220</v>
      </c>
      <c r="N33" s="42">
        <f t="shared" si="1"/>
        <v>8180313</v>
      </c>
      <c r="O33" s="42">
        <f t="shared" si="1"/>
        <v>112259513</v>
      </c>
      <c r="P33" s="39"/>
    </row>
    <row r="34" spans="1:16" s="40" customFormat="1" ht="6" customHeight="1">
      <c r="A34" s="43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="9" customFormat="1" ht="15.75" customHeight="1">
      <c r="A35" s="9" t="s">
        <v>275</v>
      </c>
    </row>
    <row r="36" spans="3:4" ht="20.25">
      <c r="C36" s="157"/>
      <c r="D36" s="157"/>
    </row>
    <row r="37" spans="3:4" ht="20.25">
      <c r="C37" s="159"/>
      <c r="D37" s="157"/>
    </row>
    <row r="39" ht="20.25">
      <c r="C39" s="148"/>
    </row>
  </sheetData>
  <sheetProtection/>
  <mergeCells count="18">
    <mergeCell ref="A32:A33"/>
    <mergeCell ref="A5:B5"/>
    <mergeCell ref="A1:O1"/>
    <mergeCell ref="A2:O2"/>
    <mergeCell ref="A4:B4"/>
    <mergeCell ref="C4:C5"/>
    <mergeCell ref="D4:D5"/>
    <mergeCell ref="E4:E5"/>
    <mergeCell ref="F4:F5"/>
    <mergeCell ref="G4:G5"/>
    <mergeCell ref="H4:H5"/>
    <mergeCell ref="O4:O5"/>
    <mergeCell ref="J4:J5"/>
    <mergeCell ref="I4:I5"/>
    <mergeCell ref="K4:K5"/>
    <mergeCell ref="L4:L5"/>
    <mergeCell ref="M4:M5"/>
    <mergeCell ref="N4:N5"/>
  </mergeCells>
  <printOptions horizontalCentered="1" verticalCentered="1"/>
  <pageMargins left="0.7086614173228347" right="0.5905511811023623" top="0.7874015748031497" bottom="0.4330708661417323" header="0.1968503937007874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tabColor theme="0"/>
  </sheetPr>
  <dimension ref="A1:O61"/>
  <sheetViews>
    <sheetView showGridLines="0" view="pageBreakPreview" zoomScale="96" zoomScaleSheetLayoutView="96" workbookViewId="0" topLeftCell="A7">
      <selection activeCell="W3" sqref="W3"/>
    </sheetView>
  </sheetViews>
  <sheetFormatPr defaultColWidth="9.140625" defaultRowHeight="23.25"/>
  <cols>
    <col min="1" max="1" width="4.28125" style="181" customWidth="1"/>
    <col min="2" max="2" width="19.140625" style="181" customWidth="1"/>
    <col min="3" max="3" width="10.8515625" style="181" customWidth="1"/>
    <col min="4" max="4" width="6.7109375" style="181" customWidth="1"/>
    <col min="5" max="5" width="15.8515625" style="181" customWidth="1"/>
    <col min="6" max="6" width="4.57421875" style="181" customWidth="1"/>
    <col min="7" max="7" width="13.140625" style="181" customWidth="1"/>
    <col min="8" max="8" width="3.57421875" style="181" customWidth="1"/>
    <col min="9" max="9" width="16.57421875" style="181" customWidth="1"/>
    <col min="10" max="10" width="10.7109375" style="181" customWidth="1"/>
    <col min="11" max="16384" width="9.140625" style="181" customWidth="1"/>
  </cols>
  <sheetData>
    <row r="1" spans="1:15" s="180" customFormat="1" ht="21" customHeight="1">
      <c r="A1" s="648" t="s">
        <v>397</v>
      </c>
      <c r="B1" s="648"/>
      <c r="C1" s="648"/>
      <c r="D1" s="648"/>
      <c r="E1" s="648"/>
      <c r="F1" s="648"/>
      <c r="G1" s="648"/>
      <c r="H1" s="648"/>
      <c r="I1" s="648"/>
      <c r="J1" s="648"/>
      <c r="K1" s="179"/>
      <c r="L1" s="179"/>
      <c r="M1" s="179"/>
      <c r="N1" s="179"/>
      <c r="O1" s="179"/>
    </row>
    <row r="2" spans="1:15" s="180" customFormat="1" ht="18.75" customHeight="1">
      <c r="A2" s="635" t="s">
        <v>230</v>
      </c>
      <c r="B2" s="635"/>
      <c r="C2" s="635"/>
      <c r="D2" s="635"/>
      <c r="E2" s="635"/>
      <c r="F2" s="635"/>
      <c r="G2" s="635"/>
      <c r="H2" s="635"/>
      <c r="I2" s="635"/>
      <c r="J2" s="635"/>
      <c r="K2" s="179"/>
      <c r="L2" s="179"/>
      <c r="M2" s="179"/>
      <c r="N2" s="179"/>
      <c r="O2" s="179"/>
    </row>
    <row r="3" spans="2:9" ht="3" customHeight="1">
      <c r="B3" s="182"/>
      <c r="C3" s="182"/>
      <c r="D3" s="182"/>
      <c r="E3" s="183"/>
      <c r="F3" s="183"/>
      <c r="G3" s="183"/>
      <c r="H3" s="183"/>
      <c r="I3" s="184"/>
    </row>
    <row r="4" spans="1:10" s="185" customFormat="1" ht="22.5" customHeight="1">
      <c r="A4" s="638" t="s">
        <v>231</v>
      </c>
      <c r="B4" s="639"/>
      <c r="C4" s="636" t="s">
        <v>232</v>
      </c>
      <c r="D4" s="637"/>
      <c r="E4" s="636" t="s">
        <v>299</v>
      </c>
      <c r="F4" s="651"/>
      <c r="G4" s="636" t="s">
        <v>233</v>
      </c>
      <c r="H4" s="651"/>
      <c r="I4" s="655" t="s">
        <v>234</v>
      </c>
      <c r="J4" s="656"/>
    </row>
    <row r="5" spans="1:10" s="186" customFormat="1" ht="15.75" customHeight="1">
      <c r="A5" s="640"/>
      <c r="B5" s="641"/>
      <c r="C5" s="652" t="s">
        <v>235</v>
      </c>
      <c r="D5" s="653"/>
      <c r="E5" s="657" t="s">
        <v>236</v>
      </c>
      <c r="F5" s="653"/>
      <c r="G5" s="657" t="s">
        <v>237</v>
      </c>
      <c r="H5" s="653"/>
      <c r="I5" s="644" t="s">
        <v>238</v>
      </c>
      <c r="J5" s="645"/>
    </row>
    <row r="6" spans="1:10" s="189" customFormat="1" ht="16.5" customHeight="1">
      <c r="A6" s="642"/>
      <c r="B6" s="643"/>
      <c r="C6" s="187"/>
      <c r="D6" s="188"/>
      <c r="E6" s="654"/>
      <c r="F6" s="650"/>
      <c r="G6" s="649" t="s">
        <v>211</v>
      </c>
      <c r="H6" s="650"/>
      <c r="I6" s="658" t="s">
        <v>239</v>
      </c>
      <c r="J6" s="659"/>
    </row>
    <row r="7" spans="1:10" ht="3" customHeight="1">
      <c r="A7" s="190"/>
      <c r="B7" s="191"/>
      <c r="C7" s="192"/>
      <c r="D7" s="192"/>
      <c r="E7" s="193"/>
      <c r="F7" s="194"/>
      <c r="G7" s="195"/>
      <c r="H7" s="196"/>
      <c r="I7" s="197"/>
      <c r="J7" s="198"/>
    </row>
    <row r="8" spans="1:10" s="272" customFormat="1" ht="13.5" customHeight="1">
      <c r="A8" s="199"/>
      <c r="B8" s="269" t="s">
        <v>5</v>
      </c>
      <c r="C8" s="204">
        <v>114</v>
      </c>
      <c r="D8" s="205"/>
      <c r="E8" s="270">
        <v>425805.8</v>
      </c>
      <c r="F8" s="206"/>
      <c r="G8" s="205">
        <v>97747</v>
      </c>
      <c r="H8" s="206"/>
      <c r="I8" s="203">
        <f aca="true" t="shared" si="0" ref="I8:I39">E8/G8</f>
        <v>4.356203259435072</v>
      </c>
      <c r="J8" s="271"/>
    </row>
    <row r="9" spans="1:10" s="272" customFormat="1" ht="13.5" customHeight="1">
      <c r="A9" s="199"/>
      <c r="B9" s="269" t="s">
        <v>8</v>
      </c>
      <c r="C9" s="204">
        <v>99</v>
      </c>
      <c r="D9" s="205"/>
      <c r="E9" s="270">
        <v>252197.6</v>
      </c>
      <c r="F9" s="206"/>
      <c r="G9" s="205">
        <v>57461</v>
      </c>
      <c r="H9" s="206"/>
      <c r="I9" s="203">
        <f t="shared" si="0"/>
        <v>4.389022119350516</v>
      </c>
      <c r="J9" s="271"/>
    </row>
    <row r="10" spans="1:10" s="272" customFormat="1" ht="13.5" customHeight="1">
      <c r="A10" s="199"/>
      <c r="B10" s="269" t="s">
        <v>47</v>
      </c>
      <c r="C10" s="200">
        <v>99</v>
      </c>
      <c r="D10" s="205"/>
      <c r="E10" s="270">
        <v>817648.4</v>
      </c>
      <c r="F10" s="206"/>
      <c r="G10" s="205">
        <v>138667</v>
      </c>
      <c r="H10" s="206"/>
      <c r="I10" s="203">
        <f t="shared" si="0"/>
        <v>5.896488710363677</v>
      </c>
      <c r="J10" s="271"/>
    </row>
    <row r="11" spans="1:10" s="272" customFormat="1" ht="13.5" customHeight="1">
      <c r="A11" s="199"/>
      <c r="B11" s="269" t="s">
        <v>48</v>
      </c>
      <c r="C11" s="200">
        <v>92</v>
      </c>
      <c r="D11" s="201"/>
      <c r="E11" s="270">
        <v>257928.88</v>
      </c>
      <c r="F11" s="202"/>
      <c r="G11" s="201">
        <v>107812</v>
      </c>
      <c r="H11" s="202"/>
      <c r="I11" s="203">
        <f t="shared" si="0"/>
        <v>2.392394909657552</v>
      </c>
      <c r="J11" s="271"/>
    </row>
    <row r="12" spans="1:10" s="272" customFormat="1" ht="13.5" customHeight="1">
      <c r="A12" s="199"/>
      <c r="B12" s="269" t="s">
        <v>43</v>
      </c>
      <c r="C12" s="208">
        <v>90</v>
      </c>
      <c r="D12" s="201"/>
      <c r="E12" s="270">
        <v>46265.88</v>
      </c>
      <c r="F12" s="209"/>
      <c r="G12" s="201">
        <v>79637</v>
      </c>
      <c r="H12" s="202"/>
      <c r="I12" s="203">
        <f t="shared" si="0"/>
        <v>0.580959604204076</v>
      </c>
      <c r="J12" s="271"/>
    </row>
    <row r="13" spans="1:14" s="272" customFormat="1" ht="13.5" customHeight="1">
      <c r="A13" s="199"/>
      <c r="B13" s="269" t="s">
        <v>33</v>
      </c>
      <c r="C13" s="200">
        <v>90</v>
      </c>
      <c r="D13" s="201"/>
      <c r="E13" s="270">
        <v>333187.76</v>
      </c>
      <c r="F13" s="202"/>
      <c r="G13" s="201">
        <v>134407</v>
      </c>
      <c r="H13" s="202"/>
      <c r="I13" s="203">
        <f t="shared" si="0"/>
        <v>2.478946483442083</v>
      </c>
      <c r="J13" s="271"/>
      <c r="N13" s="273"/>
    </row>
    <row r="14" spans="1:14" s="272" customFormat="1" ht="13.5" customHeight="1">
      <c r="A14" s="199"/>
      <c r="B14" s="269" t="s">
        <v>45</v>
      </c>
      <c r="C14" s="204">
        <v>85</v>
      </c>
      <c r="D14" s="205"/>
      <c r="E14" s="270">
        <v>457515</v>
      </c>
      <c r="F14" s="206"/>
      <c r="G14" s="205">
        <v>120417</v>
      </c>
      <c r="H14" s="206"/>
      <c r="I14" s="203">
        <f t="shared" si="0"/>
        <v>3.799422008520392</v>
      </c>
      <c r="J14" s="271"/>
      <c r="N14" s="273"/>
    </row>
    <row r="15" spans="1:14" s="272" customFormat="1" ht="13.5" customHeight="1">
      <c r="A15" s="199"/>
      <c r="B15" s="269" t="s">
        <v>21</v>
      </c>
      <c r="C15" s="204">
        <v>83</v>
      </c>
      <c r="D15" s="207"/>
      <c r="E15" s="284">
        <v>141257</v>
      </c>
      <c r="F15" s="206"/>
      <c r="G15" s="205">
        <v>132034</v>
      </c>
      <c r="H15" s="206"/>
      <c r="I15" s="203">
        <f t="shared" si="0"/>
        <v>1.0698532196252482</v>
      </c>
      <c r="J15" s="271"/>
      <c r="N15" s="273"/>
    </row>
    <row r="16" spans="1:10" s="272" customFormat="1" ht="13.5" customHeight="1">
      <c r="A16" s="199"/>
      <c r="B16" s="269" t="s">
        <v>18</v>
      </c>
      <c r="C16" s="204">
        <v>80</v>
      </c>
      <c r="D16" s="205"/>
      <c r="E16" s="270">
        <v>333509.2</v>
      </c>
      <c r="F16" s="206"/>
      <c r="G16" s="205">
        <v>117867</v>
      </c>
      <c r="H16" s="206"/>
      <c r="I16" s="203">
        <f t="shared" si="0"/>
        <v>2.829538378002325</v>
      </c>
      <c r="J16" s="271"/>
    </row>
    <row r="17" spans="1:10" s="272" customFormat="1" ht="13.5" customHeight="1">
      <c r="A17" s="199"/>
      <c r="B17" s="269" t="s">
        <v>11</v>
      </c>
      <c r="C17" s="204">
        <v>79</v>
      </c>
      <c r="D17" s="205"/>
      <c r="E17" s="270">
        <v>122228.8</v>
      </c>
      <c r="F17" s="206"/>
      <c r="G17" s="205">
        <v>141765</v>
      </c>
      <c r="H17" s="206"/>
      <c r="I17" s="203">
        <f t="shared" si="0"/>
        <v>0.8621930659894896</v>
      </c>
      <c r="J17" s="271"/>
    </row>
    <row r="18" spans="1:10" s="272" customFormat="1" ht="13.5" customHeight="1">
      <c r="A18" s="199"/>
      <c r="B18" s="269" t="s">
        <v>28</v>
      </c>
      <c r="C18" s="200">
        <v>78</v>
      </c>
      <c r="D18" s="201"/>
      <c r="E18" s="270">
        <v>1555926.48</v>
      </c>
      <c r="F18" s="202"/>
      <c r="G18" s="201">
        <v>116055</v>
      </c>
      <c r="H18" s="202"/>
      <c r="I18" s="203">
        <f t="shared" si="0"/>
        <v>13.406802636680885</v>
      </c>
      <c r="J18" s="271"/>
    </row>
    <row r="19" spans="1:10" s="272" customFormat="1" ht="13.5" customHeight="1">
      <c r="A19" s="199"/>
      <c r="B19" s="269" t="s">
        <v>36</v>
      </c>
      <c r="C19" s="200">
        <v>76</v>
      </c>
      <c r="D19" s="201"/>
      <c r="E19" s="270">
        <v>551857</v>
      </c>
      <c r="F19" s="202"/>
      <c r="G19" s="201">
        <v>150139</v>
      </c>
      <c r="H19" s="202"/>
      <c r="I19" s="203">
        <f t="shared" si="0"/>
        <v>3.6756405730689563</v>
      </c>
      <c r="J19" s="271"/>
    </row>
    <row r="20" spans="1:10" s="272" customFormat="1" ht="13.5" customHeight="1">
      <c r="A20" s="199"/>
      <c r="B20" s="269" t="s">
        <v>23</v>
      </c>
      <c r="C20" s="204">
        <v>74</v>
      </c>
      <c r="D20" s="205"/>
      <c r="E20" s="270">
        <v>230783</v>
      </c>
      <c r="F20" s="206"/>
      <c r="G20" s="205">
        <v>92929</v>
      </c>
      <c r="H20" s="206"/>
      <c r="I20" s="203">
        <f t="shared" si="0"/>
        <v>2.4834335890841395</v>
      </c>
      <c r="J20" s="271"/>
    </row>
    <row r="21" spans="1:10" s="272" customFormat="1" ht="13.5" customHeight="1">
      <c r="A21" s="199"/>
      <c r="B21" s="269" t="s">
        <v>13</v>
      </c>
      <c r="C21" s="204">
        <v>73</v>
      </c>
      <c r="D21" s="205"/>
      <c r="E21" s="270">
        <v>1532733.4</v>
      </c>
      <c r="F21" s="206"/>
      <c r="G21" s="205">
        <v>166581</v>
      </c>
      <c r="H21" s="206"/>
      <c r="I21" s="203">
        <f t="shared" si="0"/>
        <v>9.201129780707284</v>
      </c>
      <c r="J21" s="271"/>
    </row>
    <row r="22" spans="1:10" s="272" customFormat="1" ht="13.5" customHeight="1">
      <c r="A22" s="199"/>
      <c r="B22" s="269" t="s">
        <v>37</v>
      </c>
      <c r="C22" s="200">
        <v>73</v>
      </c>
      <c r="D22" s="201"/>
      <c r="E22" s="270">
        <v>301511.92</v>
      </c>
      <c r="F22" s="202"/>
      <c r="G22" s="201">
        <v>111621</v>
      </c>
      <c r="H22" s="202"/>
      <c r="I22" s="203">
        <f t="shared" si="0"/>
        <v>2.7012114207899947</v>
      </c>
      <c r="J22" s="271"/>
    </row>
    <row r="23" spans="1:10" s="272" customFormat="1" ht="13.5" customHeight="1">
      <c r="A23" s="199"/>
      <c r="B23" s="269" t="s">
        <v>7</v>
      </c>
      <c r="C23" s="208">
        <v>73</v>
      </c>
      <c r="D23" s="201"/>
      <c r="E23" s="270">
        <v>656434.32</v>
      </c>
      <c r="F23" s="209"/>
      <c r="G23" s="201">
        <v>61040</v>
      </c>
      <c r="H23" s="202"/>
      <c r="I23" s="203">
        <f t="shared" si="0"/>
        <v>10.754166448230668</v>
      </c>
      <c r="J23" s="271"/>
    </row>
    <row r="24" spans="1:10" s="272" customFormat="1" ht="13.5" customHeight="1">
      <c r="A24" s="199"/>
      <c r="B24" s="269" t="s">
        <v>3</v>
      </c>
      <c r="C24" s="204">
        <v>70</v>
      </c>
      <c r="D24" s="205"/>
      <c r="E24" s="270">
        <v>345228</v>
      </c>
      <c r="F24" s="206"/>
      <c r="G24" s="205">
        <v>64356</v>
      </c>
      <c r="H24" s="206"/>
      <c r="I24" s="203">
        <f t="shared" si="0"/>
        <v>5.364348312511654</v>
      </c>
      <c r="J24" s="271"/>
    </row>
    <row r="25" spans="1:10" s="272" customFormat="1" ht="13.5" customHeight="1">
      <c r="A25" s="199"/>
      <c r="B25" s="269" t="s">
        <v>16</v>
      </c>
      <c r="C25" s="204">
        <v>69</v>
      </c>
      <c r="D25" s="205"/>
      <c r="E25" s="270">
        <v>139376</v>
      </c>
      <c r="F25" s="206"/>
      <c r="G25" s="205">
        <v>130540</v>
      </c>
      <c r="H25" s="206"/>
      <c r="I25" s="203">
        <f t="shared" si="0"/>
        <v>1.0676880649609315</v>
      </c>
      <c r="J25" s="271"/>
    </row>
    <row r="26" spans="1:10" s="272" customFormat="1" ht="13.5" customHeight="1">
      <c r="A26" s="199"/>
      <c r="B26" s="269" t="s">
        <v>31</v>
      </c>
      <c r="C26" s="204">
        <v>67</v>
      </c>
      <c r="D26" s="205"/>
      <c r="E26" s="270">
        <v>71035.28</v>
      </c>
      <c r="F26" s="206"/>
      <c r="G26" s="205">
        <v>114984</v>
      </c>
      <c r="H26" s="206"/>
      <c r="I26" s="203">
        <f t="shared" si="0"/>
        <v>0.6177840395185417</v>
      </c>
      <c r="J26" s="271"/>
    </row>
    <row r="27" spans="1:10" s="272" customFormat="1" ht="13.5" customHeight="1">
      <c r="A27" s="199"/>
      <c r="B27" s="269" t="s">
        <v>6</v>
      </c>
      <c r="C27" s="204">
        <v>66</v>
      </c>
      <c r="D27" s="205"/>
      <c r="E27" s="270">
        <v>23045.96</v>
      </c>
      <c r="F27" s="206"/>
      <c r="G27" s="205">
        <v>30646</v>
      </c>
      <c r="H27" s="206"/>
      <c r="I27" s="203">
        <f t="shared" si="0"/>
        <v>0.7520054819552306</v>
      </c>
      <c r="J27" s="271"/>
    </row>
    <row r="28" spans="1:10" s="272" customFormat="1" ht="13.5" customHeight="1">
      <c r="A28" s="199"/>
      <c r="B28" s="269" t="s">
        <v>35</v>
      </c>
      <c r="C28" s="200">
        <v>64</v>
      </c>
      <c r="D28" s="201"/>
      <c r="E28" s="270">
        <v>93881.92</v>
      </c>
      <c r="F28" s="202"/>
      <c r="G28" s="201">
        <v>86043</v>
      </c>
      <c r="H28" s="202"/>
      <c r="I28" s="203">
        <f t="shared" si="0"/>
        <v>1.0911046802180304</v>
      </c>
      <c r="J28" s="271"/>
    </row>
    <row r="29" spans="1:10" s="272" customFormat="1" ht="13.5" customHeight="1">
      <c r="A29" s="199"/>
      <c r="B29" s="269" t="s">
        <v>19</v>
      </c>
      <c r="C29" s="204">
        <v>63</v>
      </c>
      <c r="D29" s="201"/>
      <c r="E29" s="270">
        <v>204142</v>
      </c>
      <c r="F29" s="202"/>
      <c r="G29" s="201">
        <v>92021</v>
      </c>
      <c r="H29" s="202"/>
      <c r="I29" s="203">
        <f t="shared" si="0"/>
        <v>2.2184284022125382</v>
      </c>
      <c r="J29" s="271"/>
    </row>
    <row r="30" spans="1:10" s="272" customFormat="1" ht="13.5" customHeight="1">
      <c r="A30" s="199"/>
      <c r="B30" s="269" t="s">
        <v>39</v>
      </c>
      <c r="C30" s="204">
        <v>63</v>
      </c>
      <c r="D30" s="205"/>
      <c r="E30" s="270">
        <v>524705</v>
      </c>
      <c r="F30" s="206"/>
      <c r="G30" s="205">
        <v>135554</v>
      </c>
      <c r="H30" s="206"/>
      <c r="I30" s="203">
        <f t="shared" si="0"/>
        <v>3.8708190093984687</v>
      </c>
      <c r="J30" s="271"/>
    </row>
    <row r="31" spans="1:10" s="272" customFormat="1" ht="13.5" customHeight="1">
      <c r="A31" s="199"/>
      <c r="B31" s="269" t="s">
        <v>20</v>
      </c>
      <c r="C31" s="204">
        <v>62</v>
      </c>
      <c r="D31" s="205"/>
      <c r="E31" s="270">
        <v>999349.68</v>
      </c>
      <c r="F31" s="206"/>
      <c r="G31" s="205">
        <v>141698</v>
      </c>
      <c r="H31" s="206"/>
      <c r="I31" s="203">
        <f t="shared" si="0"/>
        <v>7.052673149938602</v>
      </c>
      <c r="J31" s="271"/>
    </row>
    <row r="32" spans="1:10" s="272" customFormat="1" ht="13.5" customHeight="1">
      <c r="A32" s="199"/>
      <c r="B32" s="269" t="s">
        <v>38</v>
      </c>
      <c r="C32" s="200">
        <v>57</v>
      </c>
      <c r="D32" s="201"/>
      <c r="E32" s="270">
        <v>326125.32</v>
      </c>
      <c r="F32" s="202"/>
      <c r="G32" s="201">
        <v>127727</v>
      </c>
      <c r="H32" s="202"/>
      <c r="I32" s="203">
        <f t="shared" si="0"/>
        <v>2.553299772170332</v>
      </c>
      <c r="J32" s="271"/>
    </row>
    <row r="33" spans="1:10" s="272" customFormat="1" ht="13.5" customHeight="1">
      <c r="A33" s="199"/>
      <c r="B33" s="269" t="s">
        <v>9</v>
      </c>
      <c r="C33" s="204">
        <v>57</v>
      </c>
      <c r="D33" s="205"/>
      <c r="E33" s="270">
        <v>46457</v>
      </c>
      <c r="F33" s="206"/>
      <c r="G33" s="205">
        <v>80744</v>
      </c>
      <c r="H33" s="206"/>
      <c r="I33" s="203">
        <f t="shared" si="0"/>
        <v>0.5753616367779649</v>
      </c>
      <c r="J33" s="271"/>
    </row>
    <row r="34" spans="1:10" s="272" customFormat="1" ht="13.5" customHeight="1">
      <c r="A34" s="199"/>
      <c r="B34" s="269" t="s">
        <v>30</v>
      </c>
      <c r="C34" s="204">
        <v>55</v>
      </c>
      <c r="D34" s="205"/>
      <c r="E34" s="270">
        <v>123635.44</v>
      </c>
      <c r="F34" s="206"/>
      <c r="G34" s="205">
        <v>84821</v>
      </c>
      <c r="H34" s="206"/>
      <c r="I34" s="203">
        <f t="shared" si="0"/>
        <v>1.4576041310524517</v>
      </c>
      <c r="J34" s="271"/>
    </row>
    <row r="35" spans="1:10" s="272" customFormat="1" ht="13.5" customHeight="1">
      <c r="A35" s="199"/>
      <c r="B35" s="269" t="s">
        <v>42</v>
      </c>
      <c r="C35" s="204">
        <v>54</v>
      </c>
      <c r="D35" s="205"/>
      <c r="E35" s="270">
        <v>415512</v>
      </c>
      <c r="F35" s="206"/>
      <c r="G35" s="205">
        <v>145172</v>
      </c>
      <c r="H35" s="206"/>
      <c r="I35" s="203">
        <f t="shared" si="0"/>
        <v>2.8622048328878846</v>
      </c>
      <c r="J35" s="271"/>
    </row>
    <row r="36" spans="1:10" s="272" customFormat="1" ht="13.5" customHeight="1">
      <c r="A36" s="199"/>
      <c r="B36" s="269" t="s">
        <v>34</v>
      </c>
      <c r="C36" s="200">
        <v>52</v>
      </c>
      <c r="D36" s="201"/>
      <c r="E36" s="270">
        <v>94929.16</v>
      </c>
      <c r="F36" s="202"/>
      <c r="G36" s="201">
        <v>103391</v>
      </c>
      <c r="H36" s="202"/>
      <c r="I36" s="203">
        <f t="shared" si="0"/>
        <v>0.9181568995367102</v>
      </c>
      <c r="J36" s="271"/>
    </row>
    <row r="37" spans="1:10" s="272" customFormat="1" ht="13.5" customHeight="1">
      <c r="A37" s="199"/>
      <c r="B37" s="269" t="s">
        <v>15</v>
      </c>
      <c r="C37" s="204">
        <v>51</v>
      </c>
      <c r="D37" s="205"/>
      <c r="E37" s="270">
        <v>148077.2</v>
      </c>
      <c r="F37" s="206"/>
      <c r="G37" s="205">
        <v>192597</v>
      </c>
      <c r="H37" s="206"/>
      <c r="I37" s="203">
        <f t="shared" si="0"/>
        <v>0.7688447898980774</v>
      </c>
      <c r="J37" s="271"/>
    </row>
    <row r="38" spans="1:10" s="272" customFormat="1" ht="13.5" customHeight="1">
      <c r="A38" s="199"/>
      <c r="B38" s="269" t="s">
        <v>24</v>
      </c>
      <c r="C38" s="214">
        <v>48</v>
      </c>
      <c r="D38" s="205"/>
      <c r="E38" s="270">
        <v>290825.52</v>
      </c>
      <c r="F38" s="206"/>
      <c r="G38" s="205">
        <v>173076</v>
      </c>
      <c r="H38" s="206"/>
      <c r="I38" s="203">
        <f t="shared" si="0"/>
        <v>1.680334188449005</v>
      </c>
      <c r="J38" s="271"/>
    </row>
    <row r="39" spans="1:10" s="272" customFormat="1" ht="13.5" customHeight="1">
      <c r="A39" s="199"/>
      <c r="B39" s="269" t="s">
        <v>14</v>
      </c>
      <c r="C39" s="208">
        <v>47</v>
      </c>
      <c r="D39" s="201"/>
      <c r="E39" s="270">
        <v>140306.48</v>
      </c>
      <c r="F39" s="209"/>
      <c r="G39" s="201">
        <v>147797</v>
      </c>
      <c r="H39" s="202"/>
      <c r="I39" s="203">
        <f t="shared" si="0"/>
        <v>0.949318863035109</v>
      </c>
      <c r="J39" s="271"/>
    </row>
    <row r="40" spans="1:10" s="272" customFormat="1" ht="13.5" customHeight="1">
      <c r="A40" s="199"/>
      <c r="B40" s="269" t="s">
        <v>41</v>
      </c>
      <c r="C40" s="204">
        <v>45</v>
      </c>
      <c r="D40" s="205"/>
      <c r="E40" s="270">
        <v>307996</v>
      </c>
      <c r="F40" s="206"/>
      <c r="G40" s="205">
        <v>163080</v>
      </c>
      <c r="H40" s="206"/>
      <c r="I40" s="203">
        <f aca="true" t="shared" si="1" ref="I40:I57">E40/G40</f>
        <v>1.8886190826588178</v>
      </c>
      <c r="J40" s="271"/>
    </row>
    <row r="41" spans="1:10" s="272" customFormat="1" ht="13.5" customHeight="1">
      <c r="A41" s="199"/>
      <c r="B41" s="269" t="s">
        <v>4</v>
      </c>
      <c r="C41" s="200">
        <v>44</v>
      </c>
      <c r="D41" s="201"/>
      <c r="E41" s="270">
        <v>433175.52</v>
      </c>
      <c r="F41" s="202"/>
      <c r="G41" s="201">
        <v>119909</v>
      </c>
      <c r="H41" s="202"/>
      <c r="I41" s="203">
        <f t="shared" si="1"/>
        <v>3.61253550609212</v>
      </c>
      <c r="J41" s="271"/>
    </row>
    <row r="42" spans="1:10" s="272" customFormat="1" ht="13.5" customHeight="1">
      <c r="A42" s="199"/>
      <c r="B42" s="269" t="s">
        <v>29</v>
      </c>
      <c r="C42" s="200">
        <v>44</v>
      </c>
      <c r="D42" s="201"/>
      <c r="E42" s="270">
        <v>141091.28</v>
      </c>
      <c r="F42" s="202"/>
      <c r="G42" s="201">
        <v>105347</v>
      </c>
      <c r="H42" s="202"/>
      <c r="I42" s="203">
        <f t="shared" si="1"/>
        <v>1.3393004072256447</v>
      </c>
      <c r="J42" s="271"/>
    </row>
    <row r="43" spans="1:10" s="272" customFormat="1" ht="13.5" customHeight="1">
      <c r="A43" s="199"/>
      <c r="B43" s="269" t="s">
        <v>25</v>
      </c>
      <c r="C43" s="204">
        <v>43</v>
      </c>
      <c r="D43" s="205"/>
      <c r="E43" s="270">
        <v>330793.24</v>
      </c>
      <c r="F43" s="206"/>
      <c r="G43" s="205">
        <v>88061</v>
      </c>
      <c r="H43" s="206"/>
      <c r="I43" s="203">
        <f t="shared" si="1"/>
        <v>3.7564102156459724</v>
      </c>
      <c r="J43" s="271"/>
    </row>
    <row r="44" spans="1:10" s="272" customFormat="1" ht="13.5" customHeight="1">
      <c r="A44" s="199"/>
      <c r="B44" s="269" t="s">
        <v>12</v>
      </c>
      <c r="C44" s="200">
        <v>41</v>
      </c>
      <c r="D44" s="201"/>
      <c r="E44" s="270">
        <v>130060</v>
      </c>
      <c r="F44" s="202"/>
      <c r="G44" s="201">
        <v>77202</v>
      </c>
      <c r="H44" s="202"/>
      <c r="I44" s="203">
        <f t="shared" si="1"/>
        <v>1.6846713815704257</v>
      </c>
      <c r="J44" s="271"/>
    </row>
    <row r="45" spans="1:10" s="272" customFormat="1" ht="13.5" customHeight="1">
      <c r="A45" s="199"/>
      <c r="B45" s="269" t="s">
        <v>26</v>
      </c>
      <c r="C45" s="204">
        <v>41</v>
      </c>
      <c r="D45" s="205"/>
      <c r="E45" s="270">
        <v>139367.32</v>
      </c>
      <c r="F45" s="206"/>
      <c r="G45" s="205">
        <v>77033</v>
      </c>
      <c r="H45" s="206"/>
      <c r="I45" s="203">
        <f t="shared" si="1"/>
        <v>1.809189827736165</v>
      </c>
      <c r="J45" s="271"/>
    </row>
    <row r="46" spans="1:10" s="272" customFormat="1" ht="13.5" customHeight="1">
      <c r="A46" s="199"/>
      <c r="B46" s="269" t="s">
        <v>27</v>
      </c>
      <c r="C46" s="204">
        <v>40</v>
      </c>
      <c r="D46" s="205"/>
      <c r="E46" s="270">
        <v>173751</v>
      </c>
      <c r="F46" s="206"/>
      <c r="G46" s="205">
        <v>101360</v>
      </c>
      <c r="H46" s="206"/>
      <c r="I46" s="203">
        <f t="shared" si="1"/>
        <v>1.7141969218626678</v>
      </c>
      <c r="J46" s="271"/>
    </row>
    <row r="47" spans="1:10" s="272" customFormat="1" ht="13.5" customHeight="1">
      <c r="A47" s="199"/>
      <c r="B47" s="269" t="s">
        <v>52</v>
      </c>
      <c r="C47" s="204">
        <v>37</v>
      </c>
      <c r="D47" s="205"/>
      <c r="E47" s="270">
        <v>410238.8</v>
      </c>
      <c r="F47" s="206"/>
      <c r="G47" s="205">
        <v>144423</v>
      </c>
      <c r="H47" s="206"/>
      <c r="I47" s="203">
        <f t="shared" si="1"/>
        <v>2.8405364796465937</v>
      </c>
      <c r="J47" s="271"/>
    </row>
    <row r="48" spans="1:10" s="272" customFormat="1" ht="13.5" customHeight="1">
      <c r="A48" s="199"/>
      <c r="B48" s="269" t="s">
        <v>50</v>
      </c>
      <c r="C48" s="204">
        <v>37</v>
      </c>
      <c r="D48" s="274"/>
      <c r="E48" s="270">
        <v>2528080</v>
      </c>
      <c r="F48" s="210"/>
      <c r="G48" s="274">
        <v>149883</v>
      </c>
      <c r="H48" s="210"/>
      <c r="I48" s="203">
        <f t="shared" si="1"/>
        <v>16.867022944563427</v>
      </c>
      <c r="J48" s="271"/>
    </row>
    <row r="49" spans="1:10" s="272" customFormat="1" ht="13.5" customHeight="1">
      <c r="A49" s="199"/>
      <c r="B49" s="269" t="s">
        <v>46</v>
      </c>
      <c r="C49" s="204">
        <v>36</v>
      </c>
      <c r="D49" s="205"/>
      <c r="E49" s="270">
        <v>70316</v>
      </c>
      <c r="F49" s="206"/>
      <c r="G49" s="205">
        <v>98496</v>
      </c>
      <c r="H49" s="206"/>
      <c r="I49" s="203">
        <f t="shared" si="1"/>
        <v>0.7138970110461339</v>
      </c>
      <c r="J49" s="271"/>
    </row>
    <row r="50" spans="1:10" s="272" customFormat="1" ht="13.5" customHeight="1">
      <c r="A50" s="199"/>
      <c r="B50" s="269" t="s">
        <v>22</v>
      </c>
      <c r="C50" s="211">
        <v>33</v>
      </c>
      <c r="D50" s="212"/>
      <c r="E50" s="270">
        <v>283828.32</v>
      </c>
      <c r="F50" s="213"/>
      <c r="G50" s="212">
        <v>116293</v>
      </c>
      <c r="H50" s="213"/>
      <c r="I50" s="203">
        <f t="shared" si="1"/>
        <v>2.4406311643865064</v>
      </c>
      <c r="J50" s="271"/>
    </row>
    <row r="51" spans="1:10" s="272" customFormat="1" ht="13.5" customHeight="1">
      <c r="A51" s="199"/>
      <c r="B51" s="269" t="s">
        <v>40</v>
      </c>
      <c r="C51" s="204">
        <v>31</v>
      </c>
      <c r="D51" s="205"/>
      <c r="E51" s="270">
        <v>77240</v>
      </c>
      <c r="F51" s="206"/>
      <c r="G51" s="205">
        <v>165070</v>
      </c>
      <c r="H51" s="206"/>
      <c r="I51" s="203">
        <f t="shared" si="1"/>
        <v>0.4679226994608348</v>
      </c>
      <c r="J51" s="271"/>
    </row>
    <row r="52" spans="1:10" s="272" customFormat="1" ht="13.5" customHeight="1">
      <c r="A52" s="199"/>
      <c r="B52" s="269" t="s">
        <v>17</v>
      </c>
      <c r="C52" s="204">
        <v>30</v>
      </c>
      <c r="D52" s="205"/>
      <c r="E52" s="270">
        <v>12550</v>
      </c>
      <c r="F52" s="206"/>
      <c r="G52" s="205">
        <v>101263</v>
      </c>
      <c r="H52" s="206"/>
      <c r="I52" s="203">
        <f t="shared" si="1"/>
        <v>0.12393470467989295</v>
      </c>
      <c r="J52" s="271"/>
    </row>
    <row r="53" spans="1:10" s="272" customFormat="1" ht="13.5" customHeight="1">
      <c r="A53" s="199"/>
      <c r="B53" s="269" t="s">
        <v>44</v>
      </c>
      <c r="C53" s="204">
        <v>30</v>
      </c>
      <c r="D53" s="205"/>
      <c r="E53" s="270">
        <v>333915</v>
      </c>
      <c r="F53" s="206"/>
      <c r="G53" s="205">
        <v>144800</v>
      </c>
      <c r="H53" s="206"/>
      <c r="I53" s="203">
        <f t="shared" si="1"/>
        <v>2.306042817679558</v>
      </c>
      <c r="J53" s="271"/>
    </row>
    <row r="54" spans="1:10" s="272" customFormat="1" ht="13.5" customHeight="1">
      <c r="A54" s="199"/>
      <c r="B54" s="269" t="s">
        <v>32</v>
      </c>
      <c r="C54" s="200">
        <v>27</v>
      </c>
      <c r="D54" s="201"/>
      <c r="E54" s="283">
        <v>363624</v>
      </c>
      <c r="F54" s="202"/>
      <c r="G54" s="201">
        <v>182335</v>
      </c>
      <c r="H54" s="202"/>
      <c r="I54" s="203">
        <f t="shared" si="1"/>
        <v>1.9942633065511284</v>
      </c>
      <c r="J54" s="271"/>
    </row>
    <row r="55" spans="1:10" s="272" customFormat="1" ht="13.5" customHeight="1">
      <c r="A55" s="199"/>
      <c r="B55" s="269" t="s">
        <v>49</v>
      </c>
      <c r="C55" s="204">
        <v>23</v>
      </c>
      <c r="D55" s="205"/>
      <c r="E55" s="270">
        <v>229211.2</v>
      </c>
      <c r="F55" s="206"/>
      <c r="G55" s="205">
        <v>85027</v>
      </c>
      <c r="H55" s="206"/>
      <c r="I55" s="203">
        <f t="shared" si="1"/>
        <v>2.6957460571347927</v>
      </c>
      <c r="J55" s="271"/>
    </row>
    <row r="56" spans="1:10" s="272" customFormat="1" ht="13.5" customHeight="1">
      <c r="A56" s="199"/>
      <c r="B56" s="269" t="s">
        <v>10</v>
      </c>
      <c r="C56" s="204">
        <v>18</v>
      </c>
      <c r="D56" s="205"/>
      <c r="E56" s="270">
        <v>12416</v>
      </c>
      <c r="F56" s="206"/>
      <c r="G56" s="205">
        <v>49124</v>
      </c>
      <c r="H56" s="206"/>
      <c r="I56" s="203">
        <f t="shared" si="1"/>
        <v>0.2527481475449882</v>
      </c>
      <c r="J56" s="271"/>
    </row>
    <row r="57" spans="1:10" s="272" customFormat="1" ht="13.5" customHeight="1">
      <c r="A57" s="199"/>
      <c r="B57" s="269" t="s">
        <v>51</v>
      </c>
      <c r="C57" s="204">
        <v>17</v>
      </c>
      <c r="D57" s="205"/>
      <c r="E57" s="270">
        <v>811433</v>
      </c>
      <c r="F57" s="206"/>
      <c r="G57" s="205">
        <v>70196</v>
      </c>
      <c r="H57" s="206"/>
      <c r="I57" s="203">
        <f t="shared" si="1"/>
        <v>11.559533306741125</v>
      </c>
      <c r="J57" s="271"/>
    </row>
    <row r="58" spans="1:10" s="272" customFormat="1" ht="13.5" customHeight="1">
      <c r="A58" s="646" t="s">
        <v>53</v>
      </c>
      <c r="B58" s="647"/>
      <c r="C58" s="275">
        <f>SUM(C8:C57)</f>
        <v>2920</v>
      </c>
      <c r="D58" s="276"/>
      <c r="E58" s="277">
        <f>SUM(E8:E57)</f>
        <v>18792509.08</v>
      </c>
      <c r="F58" s="278"/>
      <c r="G58" s="279">
        <f>SUM(G8:G57)</f>
        <v>5716248</v>
      </c>
      <c r="H58" s="280"/>
      <c r="I58" s="281">
        <f>E58/G58</f>
        <v>3.2875601408476327</v>
      </c>
      <c r="J58" s="282"/>
    </row>
    <row r="59" ht="3" customHeight="1"/>
    <row r="60" s="216" customFormat="1" ht="16.5" customHeight="1">
      <c r="A60" s="215" t="s">
        <v>284</v>
      </c>
    </row>
    <row r="61" ht="18" customHeight="1">
      <c r="A61" s="217" t="s">
        <v>398</v>
      </c>
    </row>
  </sheetData>
  <sheetProtection/>
  <mergeCells count="15">
    <mergeCell ref="E6:F6"/>
    <mergeCell ref="I4:J4"/>
    <mergeCell ref="E5:F5"/>
    <mergeCell ref="G5:H5"/>
    <mergeCell ref="I6:J6"/>
    <mergeCell ref="A2:J2"/>
    <mergeCell ref="C4:D4"/>
    <mergeCell ref="A4:B6"/>
    <mergeCell ref="I5:J5"/>
    <mergeCell ref="A58:B58"/>
    <mergeCell ref="A1:J1"/>
    <mergeCell ref="G6:H6"/>
    <mergeCell ref="G4:H4"/>
    <mergeCell ref="C5:D5"/>
    <mergeCell ref="E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theme="0"/>
  </sheetPr>
  <dimension ref="A1:L32"/>
  <sheetViews>
    <sheetView showGridLines="0" view="pageBreakPreview" zoomScale="93" zoomScaleNormal="110" zoomScaleSheetLayoutView="93" workbookViewId="0" topLeftCell="A6">
      <selection activeCell="I6" sqref="I6"/>
    </sheetView>
  </sheetViews>
  <sheetFormatPr defaultColWidth="8.28125" defaultRowHeight="23.25"/>
  <cols>
    <col min="1" max="1" width="6.7109375" style="219" customWidth="1"/>
    <col min="2" max="2" width="1.28515625" style="219" customWidth="1"/>
    <col min="3" max="3" width="40.140625" style="220" customWidth="1"/>
    <col min="4" max="4" width="1.28515625" style="220" customWidth="1"/>
    <col min="5" max="5" width="40.140625" style="220" customWidth="1"/>
    <col min="6" max="6" width="7.28125" style="219" customWidth="1"/>
    <col min="7" max="7" width="1.7109375" style="219" customWidth="1"/>
    <col min="8" max="8" width="7.28125" style="219" customWidth="1"/>
    <col min="9" max="9" width="16.00390625" style="221" customWidth="1"/>
    <col min="10" max="10" width="14.8515625" style="221" customWidth="1"/>
    <col min="11" max="11" width="1.7109375" style="220" hidden="1" customWidth="1"/>
    <col min="12" max="12" width="2.140625" style="220" customWidth="1"/>
    <col min="13" max="16384" width="8.28125" style="220" customWidth="1"/>
  </cols>
  <sheetData>
    <row r="1" spans="1:11" s="218" customFormat="1" ht="25.5" customHeight="1">
      <c r="A1" s="663" t="s">
        <v>399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</row>
    <row r="2" spans="1:11" s="218" customFormat="1" ht="22.5">
      <c r="A2" s="663" t="s">
        <v>400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</row>
    <row r="3" ht="3" customHeight="1"/>
    <row r="4" spans="1:12" s="222" customFormat="1" ht="20.25" customHeight="1">
      <c r="A4" s="670" t="s">
        <v>94</v>
      </c>
      <c r="B4" s="664" t="s">
        <v>240</v>
      </c>
      <c r="C4" s="668"/>
      <c r="D4" s="664" t="s">
        <v>241</v>
      </c>
      <c r="E4" s="665"/>
      <c r="F4" s="664" t="s">
        <v>285</v>
      </c>
      <c r="G4" s="665"/>
      <c r="H4" s="665"/>
      <c r="I4" s="660" t="s">
        <v>242</v>
      </c>
      <c r="J4" s="660"/>
      <c r="K4" s="660"/>
      <c r="L4" s="428"/>
    </row>
    <row r="5" spans="1:12" ht="20.25" customHeight="1">
      <c r="A5" s="671"/>
      <c r="B5" s="666"/>
      <c r="C5" s="669"/>
      <c r="D5" s="666"/>
      <c r="E5" s="667"/>
      <c r="F5" s="223" t="s">
        <v>243</v>
      </c>
      <c r="G5" s="224" t="s">
        <v>99</v>
      </c>
      <c r="H5" s="224" t="s">
        <v>244</v>
      </c>
      <c r="I5" s="427" t="s">
        <v>245</v>
      </c>
      <c r="J5" s="660" t="s">
        <v>246</v>
      </c>
      <c r="K5" s="660"/>
      <c r="L5" s="233"/>
    </row>
    <row r="6" spans="1:12" ht="17.25">
      <c r="A6" s="225">
        <v>1</v>
      </c>
      <c r="B6" s="226"/>
      <c r="C6" s="227" t="s">
        <v>247</v>
      </c>
      <c r="D6" s="228"/>
      <c r="E6" s="228" t="s">
        <v>607</v>
      </c>
      <c r="F6" s="229" t="s">
        <v>248</v>
      </c>
      <c r="G6" s="230" t="s">
        <v>99</v>
      </c>
      <c r="H6" s="231" t="s">
        <v>249</v>
      </c>
      <c r="I6" s="430">
        <v>12000</v>
      </c>
      <c r="J6" s="431">
        <v>15000</v>
      </c>
      <c r="K6" s="423"/>
      <c r="L6" s="233"/>
    </row>
    <row r="7" spans="1:12" ht="17.25">
      <c r="A7" s="225">
        <v>2</v>
      </c>
      <c r="B7" s="226"/>
      <c r="C7" s="227" t="s">
        <v>250</v>
      </c>
      <c r="D7" s="228"/>
      <c r="E7" s="228" t="s">
        <v>608</v>
      </c>
      <c r="F7" s="229" t="s">
        <v>248</v>
      </c>
      <c r="G7" s="230" t="s">
        <v>99</v>
      </c>
      <c r="H7" s="231" t="s">
        <v>249</v>
      </c>
      <c r="I7" s="431">
        <v>4000</v>
      </c>
      <c r="J7" s="431">
        <v>12000</v>
      </c>
      <c r="K7" s="423"/>
      <c r="L7" s="233"/>
    </row>
    <row r="8" spans="1:12" ht="17.25">
      <c r="A8" s="225">
        <v>3</v>
      </c>
      <c r="B8" s="226"/>
      <c r="C8" s="227" t="s">
        <v>251</v>
      </c>
      <c r="D8" s="228"/>
      <c r="E8" s="228" t="s">
        <v>609</v>
      </c>
      <c r="F8" s="229" t="s">
        <v>252</v>
      </c>
      <c r="G8" s="230" t="s">
        <v>99</v>
      </c>
      <c r="H8" s="231" t="s">
        <v>286</v>
      </c>
      <c r="I8" s="430">
        <v>610</v>
      </c>
      <c r="J8" s="431">
        <v>750</v>
      </c>
      <c r="K8" s="423"/>
      <c r="L8" s="233"/>
    </row>
    <row r="9" spans="1:12" ht="17.25">
      <c r="A9" s="225">
        <v>4</v>
      </c>
      <c r="B9" s="226"/>
      <c r="C9" s="227" t="s">
        <v>253</v>
      </c>
      <c r="D9" s="228"/>
      <c r="E9" s="228" t="s">
        <v>610</v>
      </c>
      <c r="F9" s="229" t="s">
        <v>252</v>
      </c>
      <c r="G9" s="230" t="s">
        <v>99</v>
      </c>
      <c r="H9" s="231" t="s">
        <v>249</v>
      </c>
      <c r="I9" s="430">
        <v>4000</v>
      </c>
      <c r="J9" s="431">
        <v>5000</v>
      </c>
      <c r="K9" s="424"/>
      <c r="L9" s="233"/>
    </row>
    <row r="10" spans="1:12" ht="17.25">
      <c r="A10" s="225">
        <v>5</v>
      </c>
      <c r="B10" s="226"/>
      <c r="C10" s="227" t="s">
        <v>254</v>
      </c>
      <c r="D10" s="228"/>
      <c r="E10" s="228" t="s">
        <v>611</v>
      </c>
      <c r="F10" s="229" t="s">
        <v>252</v>
      </c>
      <c r="G10" s="230" t="s">
        <v>99</v>
      </c>
      <c r="H10" s="231" t="s">
        <v>249</v>
      </c>
      <c r="I10" s="431">
        <v>2800</v>
      </c>
      <c r="J10" s="431">
        <v>5500</v>
      </c>
      <c r="K10" s="423"/>
      <c r="L10" s="233"/>
    </row>
    <row r="11" spans="1:12" ht="17.25">
      <c r="A11" s="225">
        <v>6</v>
      </c>
      <c r="B11" s="226"/>
      <c r="C11" s="227" t="s">
        <v>255</v>
      </c>
      <c r="D11" s="228"/>
      <c r="E11" s="228" t="s">
        <v>612</v>
      </c>
      <c r="F11" s="229" t="s">
        <v>252</v>
      </c>
      <c r="G11" s="230" t="s">
        <v>99</v>
      </c>
      <c r="H11" s="231" t="s">
        <v>287</v>
      </c>
      <c r="I11" s="430">
        <v>2215</v>
      </c>
      <c r="J11" s="431">
        <v>11391</v>
      </c>
      <c r="K11" s="423"/>
      <c r="L11" s="233"/>
    </row>
    <row r="12" spans="1:12" ht="17.25">
      <c r="A12" s="225">
        <v>7</v>
      </c>
      <c r="B12" s="226"/>
      <c r="C12" s="227" t="s">
        <v>256</v>
      </c>
      <c r="D12" s="228"/>
      <c r="E12" s="228" t="s">
        <v>613</v>
      </c>
      <c r="F12" s="229" t="s">
        <v>252</v>
      </c>
      <c r="G12" s="230" t="s">
        <v>99</v>
      </c>
      <c r="H12" s="231" t="s">
        <v>286</v>
      </c>
      <c r="I12" s="430">
        <v>6500</v>
      </c>
      <c r="J12" s="431">
        <v>8000</v>
      </c>
      <c r="K12" s="423"/>
      <c r="L12" s="233"/>
    </row>
    <row r="13" spans="1:12" ht="17.25">
      <c r="A13" s="225">
        <v>8</v>
      </c>
      <c r="B13" s="226"/>
      <c r="C13" s="227" t="s">
        <v>257</v>
      </c>
      <c r="D13" s="228"/>
      <c r="E13" s="228" t="s">
        <v>614</v>
      </c>
      <c r="F13" s="229" t="s">
        <v>252</v>
      </c>
      <c r="G13" s="230" t="s">
        <v>99</v>
      </c>
      <c r="H13" s="231" t="s">
        <v>286</v>
      </c>
      <c r="I13" s="430">
        <v>3700</v>
      </c>
      <c r="J13" s="431">
        <v>4200</v>
      </c>
      <c r="K13" s="423"/>
      <c r="L13" s="233"/>
    </row>
    <row r="14" spans="1:12" ht="28.5">
      <c r="A14" s="225">
        <v>9</v>
      </c>
      <c r="B14" s="232"/>
      <c r="C14" s="227" t="s">
        <v>258</v>
      </c>
      <c r="D14" s="228"/>
      <c r="E14" s="228" t="s">
        <v>622</v>
      </c>
      <c r="F14" s="229" t="s">
        <v>252</v>
      </c>
      <c r="G14" s="230" t="s">
        <v>99</v>
      </c>
      <c r="H14" s="231" t="s">
        <v>249</v>
      </c>
      <c r="I14" s="430">
        <v>2500</v>
      </c>
      <c r="J14" s="431">
        <v>2800</v>
      </c>
      <c r="K14" s="423"/>
      <c r="L14" s="233"/>
    </row>
    <row r="15" spans="1:12" ht="17.25">
      <c r="A15" s="225">
        <v>10</v>
      </c>
      <c r="B15" s="226"/>
      <c r="C15" s="227" t="s">
        <v>259</v>
      </c>
      <c r="D15" s="228"/>
      <c r="E15" s="228" t="s">
        <v>615</v>
      </c>
      <c r="F15" s="229" t="s">
        <v>252</v>
      </c>
      <c r="G15" s="230" t="s">
        <v>99</v>
      </c>
      <c r="H15" s="231" t="s">
        <v>249</v>
      </c>
      <c r="I15" s="430">
        <v>3800</v>
      </c>
      <c r="J15" s="431">
        <v>4000</v>
      </c>
      <c r="K15" s="424"/>
      <c r="L15" s="233"/>
    </row>
    <row r="16" spans="1:12" ht="17.25">
      <c r="A16" s="225">
        <v>11</v>
      </c>
      <c r="B16" s="226"/>
      <c r="C16" s="227" t="s">
        <v>260</v>
      </c>
      <c r="D16" s="228"/>
      <c r="E16" s="228" t="s">
        <v>616</v>
      </c>
      <c r="F16" s="229" t="s">
        <v>252</v>
      </c>
      <c r="G16" s="230" t="s">
        <v>99</v>
      </c>
      <c r="H16" s="231" t="s">
        <v>288</v>
      </c>
      <c r="I16" s="431">
        <v>7000</v>
      </c>
      <c r="J16" s="431">
        <v>9900</v>
      </c>
      <c r="K16" s="423"/>
      <c r="L16" s="233"/>
    </row>
    <row r="17" spans="1:12" ht="17.25">
      <c r="A17" s="225">
        <v>12</v>
      </c>
      <c r="B17" s="226"/>
      <c r="C17" s="227" t="s">
        <v>261</v>
      </c>
      <c r="D17" s="228"/>
      <c r="E17" s="228" t="s">
        <v>617</v>
      </c>
      <c r="F17" s="229" t="s">
        <v>252</v>
      </c>
      <c r="G17" s="230" t="s">
        <v>99</v>
      </c>
      <c r="H17" s="231" t="s">
        <v>249</v>
      </c>
      <c r="I17" s="431">
        <v>4000</v>
      </c>
      <c r="J17" s="431">
        <v>4000</v>
      </c>
      <c r="K17" s="423"/>
      <c r="L17" s="233"/>
    </row>
    <row r="18" spans="1:12" ht="17.25">
      <c r="A18" s="225">
        <v>13</v>
      </c>
      <c r="B18" s="226"/>
      <c r="C18" s="227" t="s">
        <v>262</v>
      </c>
      <c r="D18" s="228"/>
      <c r="E18" s="228" t="s">
        <v>618</v>
      </c>
      <c r="F18" s="229" t="s">
        <v>252</v>
      </c>
      <c r="G18" s="230" t="s">
        <v>99</v>
      </c>
      <c r="H18" s="231" t="s">
        <v>249</v>
      </c>
      <c r="I18" s="430">
        <v>6000</v>
      </c>
      <c r="J18" s="431">
        <v>35000</v>
      </c>
      <c r="K18" s="423"/>
      <c r="L18" s="233"/>
    </row>
    <row r="19" spans="1:12" ht="17.25">
      <c r="A19" s="225">
        <v>14</v>
      </c>
      <c r="B19" s="226"/>
      <c r="C19" s="227" t="s">
        <v>263</v>
      </c>
      <c r="D19" s="228"/>
      <c r="E19" s="228" t="s">
        <v>264</v>
      </c>
      <c r="F19" s="229" t="s">
        <v>252</v>
      </c>
      <c r="G19" s="230" t="s">
        <v>99</v>
      </c>
      <c r="H19" s="231" t="s">
        <v>249</v>
      </c>
      <c r="I19" s="430">
        <v>3583</v>
      </c>
      <c r="J19" s="431">
        <v>10000</v>
      </c>
      <c r="K19" s="423"/>
      <c r="L19" s="233"/>
    </row>
    <row r="20" spans="1:12" ht="17.25">
      <c r="A20" s="226">
        <v>15</v>
      </c>
      <c r="B20" s="226"/>
      <c r="C20" s="228" t="s">
        <v>265</v>
      </c>
      <c r="D20" s="233"/>
      <c r="E20" s="228" t="s">
        <v>266</v>
      </c>
      <c r="F20" s="229" t="s">
        <v>252</v>
      </c>
      <c r="G20" s="230" t="s">
        <v>99</v>
      </c>
      <c r="H20" s="231" t="s">
        <v>249</v>
      </c>
      <c r="I20" s="430">
        <v>982</v>
      </c>
      <c r="J20" s="431">
        <v>1154</v>
      </c>
      <c r="K20" s="423"/>
      <c r="L20" s="233"/>
    </row>
    <row r="21" spans="1:12" ht="17.25">
      <c r="A21" s="226">
        <v>16</v>
      </c>
      <c r="B21" s="226"/>
      <c r="C21" s="228" t="s">
        <v>267</v>
      </c>
      <c r="D21" s="233"/>
      <c r="E21" s="228" t="s">
        <v>268</v>
      </c>
      <c r="F21" s="229" t="s">
        <v>252</v>
      </c>
      <c r="G21" s="230" t="s">
        <v>99</v>
      </c>
      <c r="H21" s="231" t="s">
        <v>289</v>
      </c>
      <c r="I21" s="430">
        <v>400</v>
      </c>
      <c r="J21" s="431">
        <v>800</v>
      </c>
      <c r="K21" s="423"/>
      <c r="L21" s="233"/>
    </row>
    <row r="22" spans="1:12" ht="17.25">
      <c r="A22" s="226">
        <v>17</v>
      </c>
      <c r="B22" s="226"/>
      <c r="C22" s="228" t="s">
        <v>269</v>
      </c>
      <c r="D22" s="233"/>
      <c r="E22" s="228" t="s">
        <v>270</v>
      </c>
      <c r="F22" s="229" t="s">
        <v>252</v>
      </c>
      <c r="G22" s="230" t="s">
        <v>99</v>
      </c>
      <c r="H22" s="231" t="s">
        <v>249</v>
      </c>
      <c r="I22" s="430">
        <v>700</v>
      </c>
      <c r="J22" s="431">
        <v>1300</v>
      </c>
      <c r="K22" s="423"/>
      <c r="L22" s="233"/>
    </row>
    <row r="23" spans="1:12" ht="17.25">
      <c r="A23" s="226">
        <v>18</v>
      </c>
      <c r="B23" s="226"/>
      <c r="C23" s="228" t="s">
        <v>271</v>
      </c>
      <c r="D23" s="233"/>
      <c r="E23" s="228" t="s">
        <v>272</v>
      </c>
      <c r="F23" s="229" t="s">
        <v>252</v>
      </c>
      <c r="G23" s="230" t="s">
        <v>99</v>
      </c>
      <c r="H23" s="231" t="s">
        <v>249</v>
      </c>
      <c r="I23" s="430">
        <v>800</v>
      </c>
      <c r="J23" s="431">
        <v>1800</v>
      </c>
      <c r="K23" s="423"/>
      <c r="L23" s="233"/>
    </row>
    <row r="24" spans="1:12" ht="17.25">
      <c r="A24" s="226">
        <v>19</v>
      </c>
      <c r="B24" s="226"/>
      <c r="C24" s="228" t="s">
        <v>282</v>
      </c>
      <c r="D24" s="233"/>
      <c r="E24" s="228" t="s">
        <v>619</v>
      </c>
      <c r="F24" s="229" t="s">
        <v>252</v>
      </c>
      <c r="G24" s="230" t="s">
        <v>99</v>
      </c>
      <c r="H24" s="231" t="s">
        <v>249</v>
      </c>
      <c r="I24" s="430">
        <v>400</v>
      </c>
      <c r="J24" s="431">
        <v>500</v>
      </c>
      <c r="K24" s="423"/>
      <c r="L24" s="233"/>
    </row>
    <row r="25" spans="1:12" ht="17.25">
      <c r="A25" s="226">
        <v>20</v>
      </c>
      <c r="B25" s="226"/>
      <c r="C25" s="228" t="s">
        <v>283</v>
      </c>
      <c r="D25" s="233"/>
      <c r="E25" s="228" t="s">
        <v>401</v>
      </c>
      <c r="F25" s="229" t="s">
        <v>252</v>
      </c>
      <c r="G25" s="230" t="s">
        <v>99</v>
      </c>
      <c r="H25" s="231" t="s">
        <v>249</v>
      </c>
      <c r="I25" s="430">
        <v>300</v>
      </c>
      <c r="J25" s="431">
        <v>500</v>
      </c>
      <c r="K25" s="423"/>
      <c r="L25" s="233"/>
    </row>
    <row r="26" spans="1:12" ht="17.25">
      <c r="A26" s="226"/>
      <c r="B26" s="226"/>
      <c r="C26" s="228"/>
      <c r="D26" s="233"/>
      <c r="E26" s="228" t="s">
        <v>402</v>
      </c>
      <c r="F26" s="229"/>
      <c r="G26" s="230"/>
      <c r="H26" s="332"/>
      <c r="I26" s="430"/>
      <c r="J26" s="431"/>
      <c r="K26" s="423"/>
      <c r="L26" s="233"/>
    </row>
    <row r="27" spans="1:12" ht="17.25">
      <c r="A27" s="226">
        <v>21</v>
      </c>
      <c r="B27" s="226"/>
      <c r="C27" s="228" t="s">
        <v>403</v>
      </c>
      <c r="D27" s="233"/>
      <c r="E27" s="228" t="s">
        <v>620</v>
      </c>
      <c r="F27" s="229" t="s">
        <v>252</v>
      </c>
      <c r="G27" s="230" t="s">
        <v>99</v>
      </c>
      <c r="H27" s="332" t="s">
        <v>249</v>
      </c>
      <c r="I27" s="431">
        <v>200</v>
      </c>
      <c r="J27" s="431">
        <v>400</v>
      </c>
      <c r="K27" s="423"/>
      <c r="L27" s="233"/>
    </row>
    <row r="28" spans="1:12" ht="17.25">
      <c r="A28" s="226">
        <v>22</v>
      </c>
      <c r="B28" s="226"/>
      <c r="C28" s="228" t="s">
        <v>404</v>
      </c>
      <c r="D28" s="233"/>
      <c r="E28" s="228" t="s">
        <v>783</v>
      </c>
      <c r="F28" s="229"/>
      <c r="G28" s="230" t="s">
        <v>99</v>
      </c>
      <c r="H28" s="332"/>
      <c r="I28" s="661" t="s">
        <v>784</v>
      </c>
      <c r="J28" s="662"/>
      <c r="K28" s="423"/>
      <c r="L28" s="233"/>
    </row>
    <row r="29" spans="1:12" ht="17.25">
      <c r="A29" s="226">
        <v>23</v>
      </c>
      <c r="B29" s="226"/>
      <c r="C29" s="228" t="s">
        <v>405</v>
      </c>
      <c r="D29" s="233"/>
      <c r="E29" s="228" t="s">
        <v>621</v>
      </c>
      <c r="F29" s="229"/>
      <c r="G29" s="230" t="s">
        <v>99</v>
      </c>
      <c r="H29" s="332"/>
      <c r="I29" s="661" t="s">
        <v>784</v>
      </c>
      <c r="J29" s="662"/>
      <c r="K29" s="423"/>
      <c r="L29" s="233"/>
    </row>
    <row r="30" spans="1:12" ht="3.75" customHeight="1">
      <c r="A30" s="234"/>
      <c r="B30" s="234"/>
      <c r="C30" s="235"/>
      <c r="D30" s="236"/>
      <c r="E30" s="237"/>
      <c r="F30" s="238"/>
      <c r="G30" s="239"/>
      <c r="H30" s="240"/>
      <c r="I30" s="241"/>
      <c r="J30" s="429"/>
      <c r="K30" s="425"/>
      <c r="L30" s="233"/>
    </row>
    <row r="31" spans="1:11" ht="3.75" customHeight="1">
      <c r="A31" s="230"/>
      <c r="B31" s="230"/>
      <c r="C31" s="228"/>
      <c r="D31" s="228"/>
      <c r="E31" s="242"/>
      <c r="F31" s="243"/>
      <c r="G31" s="230"/>
      <c r="H31" s="244"/>
      <c r="I31" s="245"/>
      <c r="J31" s="245"/>
      <c r="K31" s="230"/>
    </row>
    <row r="32" ht="17.25">
      <c r="A32" s="217" t="s">
        <v>284</v>
      </c>
    </row>
  </sheetData>
  <sheetProtection/>
  <mergeCells count="10">
    <mergeCell ref="I4:K4"/>
    <mergeCell ref="I28:J28"/>
    <mergeCell ref="I29:J29"/>
    <mergeCell ref="A1:K1"/>
    <mergeCell ref="A2:K2"/>
    <mergeCell ref="F4:H4"/>
    <mergeCell ref="D4:E5"/>
    <mergeCell ref="B4:C5"/>
    <mergeCell ref="A4:A5"/>
    <mergeCell ref="J5:K5"/>
  </mergeCells>
  <printOptions horizontalCentered="1" verticalCentered="1"/>
  <pageMargins left="1.2" right="1.2" top="0.8" bottom="0.8" header="0.5" footer="0.5"/>
  <pageSetup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AJ326"/>
  <sheetViews>
    <sheetView showGridLines="0" view="pageBreakPreview" zoomScale="98" zoomScaleNormal="80" zoomScaleSheetLayoutView="98" workbookViewId="0" topLeftCell="A118">
      <selection activeCell="AK275" sqref="AK275"/>
    </sheetView>
  </sheetViews>
  <sheetFormatPr defaultColWidth="9.140625" defaultRowHeight="23.25"/>
  <cols>
    <col min="1" max="1" width="19.140625" style="162" customWidth="1"/>
    <col min="2" max="2" width="34.421875" style="163" customWidth="1"/>
    <col min="3" max="6" width="5.28125" style="251" customWidth="1"/>
    <col min="7" max="7" width="5.140625" style="377" customWidth="1"/>
    <col min="8" max="8" width="0.42578125" style="251" customWidth="1"/>
    <col min="9" max="9" width="5.140625" style="377" customWidth="1"/>
    <col min="10" max="10" width="0.42578125" style="251" customWidth="1"/>
    <col min="11" max="11" width="5.140625" style="377" customWidth="1"/>
    <col min="12" max="12" width="0.42578125" style="251" customWidth="1"/>
    <col min="13" max="13" width="5.140625" style="251" customWidth="1"/>
    <col min="14" max="14" width="0.2890625" style="251" customWidth="1"/>
    <col min="15" max="15" width="5.140625" style="251" customWidth="1"/>
    <col min="16" max="16" width="0.2890625" style="251" customWidth="1"/>
    <col min="17" max="17" width="5.28125" style="361" customWidth="1"/>
    <col min="18" max="19" width="5.28125" style="251" customWidth="1"/>
    <col min="20" max="20" width="10.00390625" style="371" customWidth="1"/>
    <col min="21" max="16384" width="9.140625" style="169" customWidth="1"/>
  </cols>
  <sheetData>
    <row r="1" spans="1:20" ht="30" customHeight="1">
      <c r="A1" s="672" t="s">
        <v>406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</row>
    <row r="2" spans="11:20" ht="10.5" customHeight="1">
      <c r="K2" s="389"/>
      <c r="L2" s="252"/>
      <c r="T2" s="167"/>
    </row>
    <row r="3" spans="1:20" s="256" customFormat="1" ht="21" customHeight="1">
      <c r="A3" s="675" t="s">
        <v>206</v>
      </c>
      <c r="B3" s="673" t="s">
        <v>103</v>
      </c>
      <c r="C3" s="511" t="s">
        <v>217</v>
      </c>
      <c r="D3" s="325" t="s">
        <v>388</v>
      </c>
      <c r="E3" s="511" t="s">
        <v>104</v>
      </c>
      <c r="F3" s="325" t="s">
        <v>161</v>
      </c>
      <c r="G3" s="677" t="s">
        <v>105</v>
      </c>
      <c r="H3" s="677"/>
      <c r="I3" s="690" t="s">
        <v>207</v>
      </c>
      <c r="J3" s="691"/>
      <c r="K3" s="683" t="s">
        <v>106</v>
      </c>
      <c r="L3" s="683"/>
      <c r="M3" s="679" t="s">
        <v>107</v>
      </c>
      <c r="N3" s="680"/>
      <c r="O3" s="677" t="s">
        <v>162</v>
      </c>
      <c r="P3" s="677"/>
      <c r="Q3" s="359" t="s">
        <v>163</v>
      </c>
      <c r="R3" s="511" t="s">
        <v>164</v>
      </c>
      <c r="S3" s="325" t="s">
        <v>108</v>
      </c>
      <c r="T3" s="557" t="s">
        <v>208</v>
      </c>
    </row>
    <row r="4" spans="1:20" s="256" customFormat="1" ht="21" customHeight="1">
      <c r="A4" s="676"/>
      <c r="B4" s="674"/>
      <c r="C4" s="561" t="s">
        <v>218</v>
      </c>
      <c r="D4" s="327"/>
      <c r="E4" s="512" t="s">
        <v>109</v>
      </c>
      <c r="F4" s="327" t="s">
        <v>109</v>
      </c>
      <c r="G4" s="678" t="s">
        <v>109</v>
      </c>
      <c r="H4" s="678"/>
      <c r="I4" s="692" t="s">
        <v>109</v>
      </c>
      <c r="J4" s="693"/>
      <c r="K4" s="687" t="s">
        <v>109</v>
      </c>
      <c r="L4" s="687"/>
      <c r="M4" s="688" t="s">
        <v>109</v>
      </c>
      <c r="N4" s="689"/>
      <c r="O4" s="678" t="s">
        <v>109</v>
      </c>
      <c r="P4" s="678"/>
      <c r="Q4" s="360" t="s">
        <v>109</v>
      </c>
      <c r="R4" s="512" t="s">
        <v>109</v>
      </c>
      <c r="S4" s="327" t="s">
        <v>109</v>
      </c>
      <c r="T4" s="562" t="s">
        <v>605</v>
      </c>
    </row>
    <row r="5" spans="1:20" s="256" customFormat="1" ht="21" customHeight="1">
      <c r="A5" s="337" t="s">
        <v>407</v>
      </c>
      <c r="B5" s="583" t="s">
        <v>730</v>
      </c>
      <c r="C5" s="338">
        <v>29.3</v>
      </c>
      <c r="D5" s="507">
        <v>7</v>
      </c>
      <c r="E5" s="338">
        <v>0</v>
      </c>
      <c r="F5" s="507">
        <v>0.6</v>
      </c>
      <c r="G5" s="373">
        <v>23</v>
      </c>
      <c r="H5" s="339"/>
      <c r="I5" s="517">
        <v>71</v>
      </c>
      <c r="J5" s="518"/>
      <c r="K5" s="382">
        <v>20</v>
      </c>
      <c r="L5" s="340"/>
      <c r="M5" s="541">
        <v>12.1</v>
      </c>
      <c r="N5" s="518"/>
      <c r="O5" s="339">
        <v>3.9</v>
      </c>
      <c r="P5" s="339"/>
      <c r="Q5" s="584">
        <v>0.08</v>
      </c>
      <c r="R5" s="338">
        <v>2.3</v>
      </c>
      <c r="S5" s="507">
        <v>1.8</v>
      </c>
      <c r="T5" s="364">
        <v>580000000</v>
      </c>
    </row>
    <row r="6" spans="1:20" s="256" customFormat="1" ht="21" customHeight="1">
      <c r="A6" s="346" t="s">
        <v>408</v>
      </c>
      <c r="B6" s="558" t="s">
        <v>731</v>
      </c>
      <c r="C6" s="251">
        <v>28.3</v>
      </c>
      <c r="D6" s="509">
        <v>7</v>
      </c>
      <c r="E6" s="251">
        <v>1.5</v>
      </c>
      <c r="F6" s="509">
        <v>0</v>
      </c>
      <c r="G6" s="376">
        <v>10</v>
      </c>
      <c r="H6" s="333"/>
      <c r="I6" s="523">
        <v>57</v>
      </c>
      <c r="J6" s="524"/>
      <c r="K6" s="385">
        <v>21</v>
      </c>
      <c r="L6" s="334"/>
      <c r="M6" s="544">
        <v>6.7</v>
      </c>
      <c r="N6" s="524"/>
      <c r="O6" s="333">
        <v>1.9</v>
      </c>
      <c r="P6" s="333"/>
      <c r="Q6" s="560">
        <v>0.03</v>
      </c>
      <c r="R6" s="251">
        <v>2.1</v>
      </c>
      <c r="S6" s="509">
        <v>1.1</v>
      </c>
      <c r="T6" s="367">
        <v>2500000</v>
      </c>
    </row>
    <row r="7" spans="1:20" s="256" customFormat="1" ht="21" customHeight="1">
      <c r="A7" s="343"/>
      <c r="B7" s="559" t="s">
        <v>623</v>
      </c>
      <c r="C7" s="249">
        <v>29.3</v>
      </c>
      <c r="D7" s="506">
        <v>6.9</v>
      </c>
      <c r="E7" s="249">
        <v>0.5</v>
      </c>
      <c r="F7" s="506">
        <v>0.3</v>
      </c>
      <c r="G7" s="375">
        <v>22</v>
      </c>
      <c r="H7" s="344"/>
      <c r="I7" s="521">
        <v>61</v>
      </c>
      <c r="J7" s="522"/>
      <c r="K7" s="384">
        <v>22</v>
      </c>
      <c r="L7" s="345"/>
      <c r="M7" s="543">
        <v>9.1</v>
      </c>
      <c r="N7" s="522"/>
      <c r="O7" s="344">
        <v>2.4</v>
      </c>
      <c r="P7" s="344"/>
      <c r="Q7" s="515">
        <v>0.07</v>
      </c>
      <c r="R7" s="249">
        <v>2.1</v>
      </c>
      <c r="S7" s="506">
        <v>1.4</v>
      </c>
      <c r="T7" s="366">
        <v>470000000</v>
      </c>
    </row>
    <row r="8" spans="1:20" s="256" customFormat="1" ht="21" customHeight="1">
      <c r="A8" s="343" t="s">
        <v>409</v>
      </c>
      <c r="B8" s="559" t="s">
        <v>222</v>
      </c>
      <c r="C8" s="249">
        <v>30.3</v>
      </c>
      <c r="D8" s="506">
        <v>7.7</v>
      </c>
      <c r="E8" s="249">
        <v>4</v>
      </c>
      <c r="F8" s="506">
        <v>0</v>
      </c>
      <c r="G8" s="375">
        <v>6</v>
      </c>
      <c r="H8" s="344"/>
      <c r="I8" s="521">
        <v>59</v>
      </c>
      <c r="J8" s="522"/>
      <c r="K8" s="384">
        <v>19</v>
      </c>
      <c r="L8" s="345"/>
      <c r="M8" s="543">
        <v>4.6</v>
      </c>
      <c r="N8" s="522"/>
      <c r="O8" s="344">
        <v>0.5</v>
      </c>
      <c r="P8" s="344"/>
      <c r="Q8" s="515">
        <v>0.16</v>
      </c>
      <c r="R8" s="249">
        <v>1.4</v>
      </c>
      <c r="S8" s="506">
        <v>1.2</v>
      </c>
      <c r="T8" s="366">
        <v>350000</v>
      </c>
    </row>
    <row r="9" spans="1:20" s="256" customFormat="1" ht="21" customHeight="1">
      <c r="A9" s="346" t="s">
        <v>4</v>
      </c>
      <c r="B9" s="558" t="s">
        <v>226</v>
      </c>
      <c r="C9" s="251">
        <v>28.8</v>
      </c>
      <c r="D9" s="509">
        <v>6.9</v>
      </c>
      <c r="E9" s="251">
        <v>0.2</v>
      </c>
      <c r="F9" s="509">
        <v>0.3</v>
      </c>
      <c r="G9" s="376">
        <v>38</v>
      </c>
      <c r="H9" s="333"/>
      <c r="I9" s="523">
        <v>84</v>
      </c>
      <c r="J9" s="524"/>
      <c r="K9" s="385">
        <v>38</v>
      </c>
      <c r="L9" s="334"/>
      <c r="M9" s="544">
        <v>11.9</v>
      </c>
      <c r="N9" s="524"/>
      <c r="O9" s="333">
        <v>4.3</v>
      </c>
      <c r="P9" s="333"/>
      <c r="Q9" s="560">
        <v>0.04</v>
      </c>
      <c r="R9" s="251">
        <v>2.1</v>
      </c>
      <c r="S9" s="509">
        <v>1.7</v>
      </c>
      <c r="T9" s="367">
        <v>2800000000</v>
      </c>
    </row>
    <row r="10" spans="1:20" s="256" customFormat="1" ht="21" customHeight="1">
      <c r="A10" s="343"/>
      <c r="B10" s="559" t="s">
        <v>158</v>
      </c>
      <c r="C10" s="249">
        <v>28.8</v>
      </c>
      <c r="D10" s="506">
        <v>6.8</v>
      </c>
      <c r="E10" s="249">
        <v>0</v>
      </c>
      <c r="F10" s="506">
        <v>0.5</v>
      </c>
      <c r="G10" s="375">
        <v>52</v>
      </c>
      <c r="H10" s="344"/>
      <c r="I10" s="521">
        <v>103</v>
      </c>
      <c r="J10" s="522"/>
      <c r="K10" s="384">
        <v>31</v>
      </c>
      <c r="L10" s="345"/>
      <c r="M10" s="543">
        <v>12.8</v>
      </c>
      <c r="N10" s="522"/>
      <c r="O10" s="344">
        <v>5.3</v>
      </c>
      <c r="P10" s="344"/>
      <c r="Q10" s="515">
        <v>0.02</v>
      </c>
      <c r="R10" s="249">
        <v>2.3</v>
      </c>
      <c r="S10" s="506">
        <v>2</v>
      </c>
      <c r="T10" s="366">
        <v>3400000000</v>
      </c>
    </row>
    <row r="11" spans="1:20" s="256" customFormat="1" ht="21" customHeight="1">
      <c r="A11" s="346" t="s">
        <v>410</v>
      </c>
      <c r="B11" s="558" t="s">
        <v>219</v>
      </c>
      <c r="C11" s="251">
        <v>29</v>
      </c>
      <c r="D11" s="509">
        <v>6.9</v>
      </c>
      <c r="E11" s="251">
        <v>0.3</v>
      </c>
      <c r="F11" s="509">
        <v>0.4</v>
      </c>
      <c r="G11" s="376">
        <v>15</v>
      </c>
      <c r="H11" s="333"/>
      <c r="I11" s="523">
        <v>51</v>
      </c>
      <c r="J11" s="524"/>
      <c r="K11" s="385">
        <v>26</v>
      </c>
      <c r="L11" s="334"/>
      <c r="M11" s="544">
        <v>6.4</v>
      </c>
      <c r="N11" s="524"/>
      <c r="O11" s="333">
        <v>2.2</v>
      </c>
      <c r="P11" s="333"/>
      <c r="Q11" s="560">
        <v>0.01</v>
      </c>
      <c r="R11" s="251">
        <v>1.9</v>
      </c>
      <c r="S11" s="509">
        <v>1.2</v>
      </c>
      <c r="T11" s="367">
        <v>530000000</v>
      </c>
    </row>
    <row r="12" spans="1:20" s="256" customFormat="1" ht="21" customHeight="1">
      <c r="A12" s="346"/>
      <c r="B12" s="558" t="s">
        <v>129</v>
      </c>
      <c r="C12" s="251">
        <v>29</v>
      </c>
      <c r="D12" s="509">
        <v>6.9</v>
      </c>
      <c r="E12" s="251">
        <v>0.7</v>
      </c>
      <c r="F12" s="509">
        <v>0.1</v>
      </c>
      <c r="G12" s="376">
        <v>15</v>
      </c>
      <c r="H12" s="333"/>
      <c r="I12" s="523">
        <v>50</v>
      </c>
      <c r="J12" s="524"/>
      <c r="K12" s="385">
        <v>25</v>
      </c>
      <c r="L12" s="334"/>
      <c r="M12" s="544">
        <v>8.4</v>
      </c>
      <c r="N12" s="524"/>
      <c r="O12" s="333">
        <v>3.2</v>
      </c>
      <c r="P12" s="333"/>
      <c r="Q12" s="560">
        <v>0.11</v>
      </c>
      <c r="R12" s="251">
        <v>1.9</v>
      </c>
      <c r="S12" s="509">
        <v>1.3</v>
      </c>
      <c r="T12" s="367">
        <v>250000000</v>
      </c>
    </row>
    <row r="13" spans="1:20" s="256" customFormat="1" ht="21" customHeight="1">
      <c r="A13" s="346"/>
      <c r="B13" s="558" t="s">
        <v>624</v>
      </c>
      <c r="C13" s="251">
        <v>29</v>
      </c>
      <c r="D13" s="509">
        <v>6.9</v>
      </c>
      <c r="E13" s="251">
        <v>0.2</v>
      </c>
      <c r="F13" s="509">
        <v>0.5</v>
      </c>
      <c r="G13" s="376">
        <v>14</v>
      </c>
      <c r="H13" s="333"/>
      <c r="I13" s="523">
        <v>58</v>
      </c>
      <c r="J13" s="524"/>
      <c r="K13" s="385">
        <v>23</v>
      </c>
      <c r="L13" s="334"/>
      <c r="M13" s="544">
        <v>6.7</v>
      </c>
      <c r="N13" s="524"/>
      <c r="O13" s="333">
        <v>2.5</v>
      </c>
      <c r="P13" s="333"/>
      <c r="Q13" s="560">
        <v>0.01</v>
      </c>
      <c r="R13" s="251">
        <v>2.1</v>
      </c>
      <c r="S13" s="509">
        <v>1.2</v>
      </c>
      <c r="T13" s="367">
        <v>390000000</v>
      </c>
    </row>
    <row r="14" spans="1:20" s="256" customFormat="1" ht="21" customHeight="1">
      <c r="A14" s="346"/>
      <c r="B14" s="558" t="s">
        <v>625</v>
      </c>
      <c r="C14" s="251">
        <v>29</v>
      </c>
      <c r="D14" s="509">
        <v>7</v>
      </c>
      <c r="E14" s="251">
        <v>0.9</v>
      </c>
      <c r="F14" s="509">
        <v>0.1</v>
      </c>
      <c r="G14" s="376">
        <v>14</v>
      </c>
      <c r="H14" s="333"/>
      <c r="I14" s="523">
        <v>41</v>
      </c>
      <c r="J14" s="524"/>
      <c r="K14" s="385">
        <v>17</v>
      </c>
      <c r="L14" s="334"/>
      <c r="M14" s="544">
        <v>6.4</v>
      </c>
      <c r="N14" s="524"/>
      <c r="O14" s="333">
        <v>2.8</v>
      </c>
      <c r="P14" s="333"/>
      <c r="Q14" s="560">
        <v>0.07</v>
      </c>
      <c r="R14" s="251">
        <v>1.5</v>
      </c>
      <c r="S14" s="509">
        <v>1.1</v>
      </c>
      <c r="T14" s="367">
        <v>440000000</v>
      </c>
    </row>
    <row r="15" spans="1:20" s="256" customFormat="1" ht="21" customHeight="1">
      <c r="A15" s="346"/>
      <c r="B15" s="558" t="s">
        <v>626</v>
      </c>
      <c r="C15" s="251">
        <v>29</v>
      </c>
      <c r="D15" s="509">
        <v>6.9</v>
      </c>
      <c r="E15" s="251">
        <v>0.1</v>
      </c>
      <c r="F15" s="509">
        <v>0.6</v>
      </c>
      <c r="G15" s="376">
        <v>17</v>
      </c>
      <c r="H15" s="333"/>
      <c r="I15" s="523">
        <v>51</v>
      </c>
      <c r="J15" s="524"/>
      <c r="K15" s="385">
        <v>23</v>
      </c>
      <c r="L15" s="334"/>
      <c r="M15" s="544">
        <v>6.8</v>
      </c>
      <c r="N15" s="524"/>
      <c r="O15" s="333">
        <v>2.7</v>
      </c>
      <c r="P15" s="333"/>
      <c r="Q15" s="560">
        <v>0.02</v>
      </c>
      <c r="R15" s="251">
        <v>2.1</v>
      </c>
      <c r="S15" s="509">
        <v>1.3</v>
      </c>
      <c r="T15" s="367">
        <v>810000000</v>
      </c>
    </row>
    <row r="16" spans="1:20" s="256" customFormat="1" ht="21" customHeight="1">
      <c r="A16" s="346"/>
      <c r="B16" s="558" t="s">
        <v>627</v>
      </c>
      <c r="C16" s="251">
        <v>29</v>
      </c>
      <c r="D16" s="509">
        <v>7</v>
      </c>
      <c r="E16" s="251">
        <v>1.8</v>
      </c>
      <c r="F16" s="509">
        <v>0</v>
      </c>
      <c r="G16" s="376">
        <v>8</v>
      </c>
      <c r="H16" s="333"/>
      <c r="I16" s="523">
        <v>49</v>
      </c>
      <c r="J16" s="524"/>
      <c r="K16" s="385">
        <v>30</v>
      </c>
      <c r="L16" s="334"/>
      <c r="M16" s="544">
        <v>3.9</v>
      </c>
      <c r="N16" s="524"/>
      <c r="O16" s="333">
        <v>1.5</v>
      </c>
      <c r="P16" s="333"/>
      <c r="Q16" s="560">
        <v>0.08</v>
      </c>
      <c r="R16" s="251">
        <v>1.5</v>
      </c>
      <c r="S16" s="509">
        <v>0.6</v>
      </c>
      <c r="T16" s="367">
        <v>41000000</v>
      </c>
    </row>
    <row r="17" spans="1:36" s="256" customFormat="1" ht="21" customHeight="1">
      <c r="A17" s="346"/>
      <c r="B17" s="558" t="s">
        <v>628</v>
      </c>
      <c r="C17" s="251">
        <v>29</v>
      </c>
      <c r="D17" s="509">
        <v>6.9</v>
      </c>
      <c r="E17" s="251">
        <v>0.3</v>
      </c>
      <c r="F17" s="509">
        <v>0.3</v>
      </c>
      <c r="G17" s="376">
        <v>13</v>
      </c>
      <c r="H17" s="333"/>
      <c r="I17" s="523">
        <v>46</v>
      </c>
      <c r="J17" s="524"/>
      <c r="K17" s="385">
        <v>22</v>
      </c>
      <c r="L17" s="334"/>
      <c r="M17" s="544">
        <v>6.3</v>
      </c>
      <c r="N17" s="524"/>
      <c r="O17" s="333">
        <v>2.1</v>
      </c>
      <c r="P17" s="333"/>
      <c r="Q17" s="560">
        <v>0.01</v>
      </c>
      <c r="R17" s="251">
        <v>1.8</v>
      </c>
      <c r="S17" s="509">
        <v>1.1</v>
      </c>
      <c r="T17" s="367">
        <v>160000000</v>
      </c>
      <c r="AC17" s="257"/>
      <c r="AD17" s="257"/>
      <c r="AE17" s="257"/>
      <c r="AF17" s="257"/>
      <c r="AG17" s="257"/>
      <c r="AH17" s="257"/>
      <c r="AI17" s="257"/>
      <c r="AJ17" s="257"/>
    </row>
    <row r="18" spans="1:36" s="256" customFormat="1" ht="21" customHeight="1">
      <c r="A18" s="343"/>
      <c r="B18" s="559" t="s">
        <v>411</v>
      </c>
      <c r="C18" s="249">
        <v>29</v>
      </c>
      <c r="D18" s="506">
        <v>7</v>
      </c>
      <c r="E18" s="249">
        <v>2</v>
      </c>
      <c r="F18" s="506">
        <v>0</v>
      </c>
      <c r="G18" s="375">
        <v>9</v>
      </c>
      <c r="H18" s="344"/>
      <c r="I18" s="521">
        <v>40</v>
      </c>
      <c r="J18" s="522"/>
      <c r="K18" s="384">
        <v>18</v>
      </c>
      <c r="L18" s="345"/>
      <c r="M18" s="543">
        <v>5</v>
      </c>
      <c r="N18" s="522"/>
      <c r="O18" s="344">
        <v>2.2</v>
      </c>
      <c r="P18" s="344"/>
      <c r="Q18" s="515">
        <v>0.1</v>
      </c>
      <c r="R18" s="249">
        <v>1.6</v>
      </c>
      <c r="S18" s="506">
        <v>0.9</v>
      </c>
      <c r="T18" s="366">
        <v>610000000</v>
      </c>
      <c r="V18" s="257"/>
      <c r="W18" s="164"/>
      <c r="X18" s="165"/>
      <c r="Y18" s="164"/>
      <c r="Z18" s="164"/>
      <c r="AA18" s="164"/>
      <c r="AB18" s="164"/>
      <c r="AC18" s="166"/>
      <c r="AD18" s="164"/>
      <c r="AE18" s="164"/>
      <c r="AF18" s="165"/>
      <c r="AG18" s="164"/>
      <c r="AH18" s="164"/>
      <c r="AI18" s="167"/>
      <c r="AJ18" s="257"/>
    </row>
    <row r="19" spans="1:36" s="256" customFormat="1" ht="21" customHeight="1">
      <c r="A19" s="346" t="s">
        <v>412</v>
      </c>
      <c r="B19" s="558" t="s">
        <v>629</v>
      </c>
      <c r="C19" s="251">
        <v>30.1</v>
      </c>
      <c r="D19" s="509">
        <v>7.5</v>
      </c>
      <c r="E19" s="251">
        <v>1.3</v>
      </c>
      <c r="F19" s="509">
        <v>0.1</v>
      </c>
      <c r="G19" s="376">
        <v>8</v>
      </c>
      <c r="H19" s="333"/>
      <c r="I19" s="523">
        <v>40</v>
      </c>
      <c r="J19" s="524"/>
      <c r="K19" s="385">
        <v>21</v>
      </c>
      <c r="L19" s="334"/>
      <c r="M19" s="544">
        <v>8.3</v>
      </c>
      <c r="N19" s="524"/>
      <c r="O19" s="333">
        <v>4.4</v>
      </c>
      <c r="P19" s="333"/>
      <c r="Q19" s="560">
        <v>0.24</v>
      </c>
      <c r="R19" s="251">
        <v>2.4</v>
      </c>
      <c r="S19" s="509">
        <v>1</v>
      </c>
      <c r="T19" s="367">
        <v>640000</v>
      </c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</row>
    <row r="20" spans="1:20" s="256" customFormat="1" ht="21" customHeight="1">
      <c r="A20" s="343"/>
      <c r="B20" s="559" t="s">
        <v>630</v>
      </c>
      <c r="C20" s="249">
        <v>29.9</v>
      </c>
      <c r="D20" s="506">
        <v>7.5</v>
      </c>
      <c r="E20" s="249">
        <v>1.3</v>
      </c>
      <c r="F20" s="506">
        <v>0.1</v>
      </c>
      <c r="G20" s="375">
        <v>8</v>
      </c>
      <c r="H20" s="344"/>
      <c r="I20" s="521">
        <v>41</v>
      </c>
      <c r="J20" s="522"/>
      <c r="K20" s="384">
        <v>22</v>
      </c>
      <c r="L20" s="345"/>
      <c r="M20" s="543">
        <v>11.1</v>
      </c>
      <c r="N20" s="522"/>
      <c r="O20" s="344">
        <v>7.4</v>
      </c>
      <c r="P20" s="344"/>
      <c r="Q20" s="515">
        <v>0.24</v>
      </c>
      <c r="R20" s="249">
        <v>2.1</v>
      </c>
      <c r="S20" s="506">
        <v>1.2</v>
      </c>
      <c r="T20" s="366">
        <v>1600000</v>
      </c>
    </row>
    <row r="21" spans="1:20" s="256" customFormat="1" ht="21" customHeight="1">
      <c r="A21" s="346" t="s">
        <v>413</v>
      </c>
      <c r="B21" s="558" t="s">
        <v>785</v>
      </c>
      <c r="C21" s="251">
        <v>29</v>
      </c>
      <c r="D21" s="509">
        <v>7.1</v>
      </c>
      <c r="E21" s="251">
        <v>4.3</v>
      </c>
      <c r="F21" s="509">
        <v>0</v>
      </c>
      <c r="G21" s="376">
        <v>4</v>
      </c>
      <c r="H21" s="333"/>
      <c r="I21" s="523">
        <v>35</v>
      </c>
      <c r="J21" s="524"/>
      <c r="K21" s="385">
        <v>48</v>
      </c>
      <c r="L21" s="334"/>
      <c r="M21" s="544">
        <v>2.3</v>
      </c>
      <c r="N21" s="524"/>
      <c r="O21" s="333">
        <v>0.5</v>
      </c>
      <c r="P21" s="333"/>
      <c r="Q21" s="560">
        <v>0.07</v>
      </c>
      <c r="R21" s="251">
        <v>1.9</v>
      </c>
      <c r="S21" s="509">
        <v>0.3</v>
      </c>
      <c r="T21" s="367">
        <v>38000</v>
      </c>
    </row>
    <row r="22" spans="1:20" s="256" customFormat="1" ht="21" customHeight="1">
      <c r="A22" s="346"/>
      <c r="B22" s="558" t="s">
        <v>732</v>
      </c>
      <c r="C22" s="251">
        <v>29.4</v>
      </c>
      <c r="D22" s="509">
        <v>7</v>
      </c>
      <c r="E22" s="251">
        <v>0.4</v>
      </c>
      <c r="F22" s="509">
        <v>0.3</v>
      </c>
      <c r="G22" s="376">
        <v>15</v>
      </c>
      <c r="H22" s="333"/>
      <c r="I22" s="523">
        <v>80</v>
      </c>
      <c r="J22" s="524"/>
      <c r="K22" s="385">
        <v>97</v>
      </c>
      <c r="L22" s="334"/>
      <c r="M22" s="544">
        <v>8.5</v>
      </c>
      <c r="N22" s="524"/>
      <c r="O22" s="333">
        <v>2.6</v>
      </c>
      <c r="P22" s="333"/>
      <c r="Q22" s="560">
        <v>0.04</v>
      </c>
      <c r="R22" s="251">
        <v>2.2</v>
      </c>
      <c r="S22" s="509">
        <v>1.6</v>
      </c>
      <c r="T22" s="367">
        <v>110000000</v>
      </c>
    </row>
    <row r="23" spans="1:20" s="256" customFormat="1" ht="21" customHeight="1">
      <c r="A23" s="346"/>
      <c r="B23" s="558" t="s">
        <v>209</v>
      </c>
      <c r="C23" s="251">
        <v>29</v>
      </c>
      <c r="D23" s="509">
        <v>6.9</v>
      </c>
      <c r="E23" s="251">
        <v>3.1</v>
      </c>
      <c r="F23" s="509">
        <v>0</v>
      </c>
      <c r="G23" s="376">
        <v>5</v>
      </c>
      <c r="H23" s="333"/>
      <c r="I23" s="523">
        <v>30</v>
      </c>
      <c r="J23" s="524"/>
      <c r="K23" s="385">
        <v>40</v>
      </c>
      <c r="L23" s="334"/>
      <c r="M23" s="544">
        <v>2.4</v>
      </c>
      <c r="N23" s="524"/>
      <c r="O23" s="333">
        <v>0.4</v>
      </c>
      <c r="P23" s="333"/>
      <c r="Q23" s="560">
        <v>0.04</v>
      </c>
      <c r="R23" s="251">
        <v>1.8</v>
      </c>
      <c r="S23" s="509">
        <v>0.4</v>
      </c>
      <c r="T23" s="367">
        <v>240000</v>
      </c>
    </row>
    <row r="24" spans="1:20" s="256" customFormat="1" ht="21" customHeight="1">
      <c r="A24" s="346"/>
      <c r="B24" s="558" t="s">
        <v>631</v>
      </c>
      <c r="C24" s="251">
        <v>29</v>
      </c>
      <c r="D24" s="509">
        <v>7</v>
      </c>
      <c r="E24" s="251">
        <v>3.4</v>
      </c>
      <c r="F24" s="509">
        <v>0</v>
      </c>
      <c r="G24" s="376">
        <v>5</v>
      </c>
      <c r="H24" s="333"/>
      <c r="I24" s="523">
        <v>37</v>
      </c>
      <c r="J24" s="524"/>
      <c r="K24" s="385">
        <v>47</v>
      </c>
      <c r="L24" s="334"/>
      <c r="M24" s="544">
        <v>3.2</v>
      </c>
      <c r="N24" s="524"/>
      <c r="O24" s="333">
        <v>0.6</v>
      </c>
      <c r="P24" s="333"/>
      <c r="Q24" s="560">
        <v>0.04</v>
      </c>
      <c r="R24" s="251">
        <v>1.8</v>
      </c>
      <c r="S24" s="509">
        <v>0.2</v>
      </c>
      <c r="T24" s="367">
        <v>2000000</v>
      </c>
    </row>
    <row r="25" spans="1:20" s="256" customFormat="1" ht="21" customHeight="1">
      <c r="A25" s="346"/>
      <c r="B25" s="558" t="s">
        <v>632</v>
      </c>
      <c r="C25" s="251">
        <v>29.4</v>
      </c>
      <c r="D25" s="509">
        <v>7</v>
      </c>
      <c r="E25" s="251">
        <v>1.6</v>
      </c>
      <c r="F25" s="509">
        <v>0</v>
      </c>
      <c r="G25" s="376">
        <v>11</v>
      </c>
      <c r="H25" s="333"/>
      <c r="I25" s="523">
        <v>56</v>
      </c>
      <c r="J25" s="524"/>
      <c r="K25" s="385">
        <v>64</v>
      </c>
      <c r="L25" s="334"/>
      <c r="M25" s="544">
        <v>6.2</v>
      </c>
      <c r="N25" s="524"/>
      <c r="O25" s="333">
        <v>1.9</v>
      </c>
      <c r="P25" s="333"/>
      <c r="Q25" s="560">
        <v>0.1</v>
      </c>
      <c r="R25" s="251">
        <v>1.8</v>
      </c>
      <c r="S25" s="509">
        <v>1.1</v>
      </c>
      <c r="T25" s="367">
        <v>27000000</v>
      </c>
    </row>
    <row r="26" spans="1:20" s="256" customFormat="1" ht="21" customHeight="1">
      <c r="A26" s="346"/>
      <c r="B26" s="558" t="s">
        <v>601</v>
      </c>
      <c r="C26" s="251">
        <v>29</v>
      </c>
      <c r="D26" s="509">
        <v>7.1</v>
      </c>
      <c r="E26" s="251">
        <v>3</v>
      </c>
      <c r="F26" s="509">
        <v>0</v>
      </c>
      <c r="G26" s="376">
        <v>8</v>
      </c>
      <c r="H26" s="333"/>
      <c r="I26" s="523">
        <v>55</v>
      </c>
      <c r="J26" s="524"/>
      <c r="K26" s="385">
        <v>26</v>
      </c>
      <c r="L26" s="334"/>
      <c r="M26" s="544">
        <v>4.4</v>
      </c>
      <c r="N26" s="524"/>
      <c r="O26" s="333">
        <v>0.7</v>
      </c>
      <c r="P26" s="333"/>
      <c r="Q26" s="560">
        <v>0.15</v>
      </c>
      <c r="R26" s="251">
        <v>2.2</v>
      </c>
      <c r="S26" s="509">
        <v>0.5</v>
      </c>
      <c r="T26" s="367">
        <v>32000</v>
      </c>
    </row>
    <row r="27" spans="1:20" s="256" customFormat="1" ht="21" customHeight="1">
      <c r="A27" s="346"/>
      <c r="B27" s="558" t="s">
        <v>733</v>
      </c>
      <c r="C27" s="251">
        <v>29.4</v>
      </c>
      <c r="D27" s="509">
        <v>7</v>
      </c>
      <c r="E27" s="251">
        <v>1.5</v>
      </c>
      <c r="F27" s="509">
        <v>0</v>
      </c>
      <c r="G27" s="376">
        <v>10</v>
      </c>
      <c r="H27" s="333"/>
      <c r="I27" s="523">
        <v>55</v>
      </c>
      <c r="J27" s="524"/>
      <c r="K27" s="385">
        <v>68</v>
      </c>
      <c r="L27" s="334"/>
      <c r="M27" s="544">
        <v>5.1</v>
      </c>
      <c r="N27" s="524"/>
      <c r="O27" s="333">
        <v>1.6</v>
      </c>
      <c r="P27" s="333"/>
      <c r="Q27" s="560">
        <v>0.14</v>
      </c>
      <c r="R27" s="251">
        <v>2.1</v>
      </c>
      <c r="S27" s="509">
        <v>1.1</v>
      </c>
      <c r="T27" s="367">
        <v>55000000</v>
      </c>
    </row>
    <row r="28" spans="1:20" s="256" customFormat="1" ht="21" customHeight="1">
      <c r="A28" s="346"/>
      <c r="B28" s="558" t="s">
        <v>290</v>
      </c>
      <c r="C28" s="251">
        <v>29</v>
      </c>
      <c r="D28" s="509">
        <v>7.2</v>
      </c>
      <c r="E28" s="251">
        <v>4.2</v>
      </c>
      <c r="F28" s="509">
        <v>0</v>
      </c>
      <c r="G28" s="376">
        <v>9</v>
      </c>
      <c r="H28" s="333"/>
      <c r="I28" s="523">
        <v>45</v>
      </c>
      <c r="J28" s="524"/>
      <c r="K28" s="385">
        <v>29</v>
      </c>
      <c r="L28" s="334"/>
      <c r="M28" s="544">
        <v>4.1</v>
      </c>
      <c r="N28" s="524"/>
      <c r="O28" s="333">
        <v>1.1</v>
      </c>
      <c r="P28" s="333"/>
      <c r="Q28" s="560">
        <v>0.1</v>
      </c>
      <c r="R28" s="251">
        <v>2.1</v>
      </c>
      <c r="S28" s="509">
        <v>0.7</v>
      </c>
      <c r="T28" s="367">
        <v>110000</v>
      </c>
    </row>
    <row r="29" spans="1:20" s="256" customFormat="1" ht="21" customHeight="1">
      <c r="A29" s="346"/>
      <c r="B29" s="558" t="s">
        <v>127</v>
      </c>
      <c r="C29" s="251">
        <v>29</v>
      </c>
      <c r="D29" s="509">
        <v>6.9</v>
      </c>
      <c r="E29" s="251">
        <v>2.3</v>
      </c>
      <c r="F29" s="509">
        <v>0</v>
      </c>
      <c r="G29" s="376">
        <v>10</v>
      </c>
      <c r="H29" s="333"/>
      <c r="I29" s="523">
        <v>48</v>
      </c>
      <c r="J29" s="524"/>
      <c r="K29" s="385">
        <v>25</v>
      </c>
      <c r="L29" s="334"/>
      <c r="M29" s="544">
        <v>5.4</v>
      </c>
      <c r="N29" s="524"/>
      <c r="O29" s="333">
        <v>1.5</v>
      </c>
      <c r="P29" s="333"/>
      <c r="Q29" s="560">
        <v>0.04</v>
      </c>
      <c r="R29" s="251">
        <v>2</v>
      </c>
      <c r="S29" s="509">
        <v>0.9</v>
      </c>
      <c r="T29" s="367">
        <v>4100000</v>
      </c>
    </row>
    <row r="30" spans="1:20" s="256" customFormat="1" ht="21" customHeight="1">
      <c r="A30" s="346"/>
      <c r="B30" s="558" t="s">
        <v>126</v>
      </c>
      <c r="C30" s="251">
        <v>29.4</v>
      </c>
      <c r="D30" s="509">
        <v>7</v>
      </c>
      <c r="E30" s="251">
        <v>0.8</v>
      </c>
      <c r="F30" s="509">
        <v>0</v>
      </c>
      <c r="G30" s="376">
        <v>11</v>
      </c>
      <c r="H30" s="333"/>
      <c r="I30" s="523">
        <v>64</v>
      </c>
      <c r="J30" s="524"/>
      <c r="K30" s="385">
        <v>71</v>
      </c>
      <c r="L30" s="334"/>
      <c r="M30" s="544">
        <v>8</v>
      </c>
      <c r="N30" s="524"/>
      <c r="O30" s="333">
        <v>2.3</v>
      </c>
      <c r="P30" s="333"/>
      <c r="Q30" s="560">
        <v>0.04</v>
      </c>
      <c r="R30" s="251">
        <v>2.1</v>
      </c>
      <c r="S30" s="509">
        <v>1.4</v>
      </c>
      <c r="T30" s="367">
        <v>29000000</v>
      </c>
    </row>
    <row r="31" spans="1:20" s="256" customFormat="1" ht="21" customHeight="1">
      <c r="A31" s="343"/>
      <c r="B31" s="559" t="s">
        <v>212</v>
      </c>
      <c r="C31" s="249">
        <v>29.4</v>
      </c>
      <c r="D31" s="506">
        <v>7</v>
      </c>
      <c r="E31" s="249">
        <v>1.6</v>
      </c>
      <c r="F31" s="506">
        <v>0</v>
      </c>
      <c r="G31" s="375">
        <v>11</v>
      </c>
      <c r="H31" s="344"/>
      <c r="I31" s="521">
        <v>44</v>
      </c>
      <c r="J31" s="522"/>
      <c r="K31" s="384">
        <v>37</v>
      </c>
      <c r="L31" s="345"/>
      <c r="M31" s="543">
        <v>6.4</v>
      </c>
      <c r="N31" s="522"/>
      <c r="O31" s="344">
        <v>2.2</v>
      </c>
      <c r="P31" s="344"/>
      <c r="Q31" s="515">
        <v>0.09</v>
      </c>
      <c r="R31" s="249">
        <v>1.5</v>
      </c>
      <c r="S31" s="506">
        <v>1</v>
      </c>
      <c r="T31" s="366">
        <v>25000000</v>
      </c>
    </row>
    <row r="32" spans="1:20" s="256" customFormat="1" ht="21" customHeight="1">
      <c r="A32" s="343" t="s">
        <v>414</v>
      </c>
      <c r="B32" s="559" t="s">
        <v>633</v>
      </c>
      <c r="C32" s="249">
        <v>28.5</v>
      </c>
      <c r="D32" s="506">
        <v>7</v>
      </c>
      <c r="E32" s="249">
        <v>1.3</v>
      </c>
      <c r="F32" s="506">
        <v>0</v>
      </c>
      <c r="G32" s="375">
        <v>13</v>
      </c>
      <c r="H32" s="344"/>
      <c r="I32" s="521">
        <v>43</v>
      </c>
      <c r="J32" s="522"/>
      <c r="K32" s="384">
        <v>22</v>
      </c>
      <c r="L32" s="345"/>
      <c r="M32" s="543">
        <v>6</v>
      </c>
      <c r="N32" s="522"/>
      <c r="O32" s="344">
        <v>1.8</v>
      </c>
      <c r="P32" s="344"/>
      <c r="Q32" s="515">
        <v>0.15</v>
      </c>
      <c r="R32" s="249">
        <v>1.7</v>
      </c>
      <c r="S32" s="506">
        <v>0.9</v>
      </c>
      <c r="T32" s="366">
        <v>47000000</v>
      </c>
    </row>
    <row r="33" spans="1:20" s="256" customFormat="1" ht="21" customHeight="1">
      <c r="A33" s="343" t="s">
        <v>415</v>
      </c>
      <c r="B33" s="559" t="s">
        <v>634</v>
      </c>
      <c r="C33" s="249">
        <v>28.5</v>
      </c>
      <c r="D33" s="506">
        <v>7.1</v>
      </c>
      <c r="E33" s="249">
        <v>2.4</v>
      </c>
      <c r="F33" s="506">
        <v>0</v>
      </c>
      <c r="G33" s="375">
        <v>5</v>
      </c>
      <c r="H33" s="344"/>
      <c r="I33" s="521">
        <v>26</v>
      </c>
      <c r="J33" s="522"/>
      <c r="K33" s="384">
        <v>26</v>
      </c>
      <c r="L33" s="345"/>
      <c r="M33" s="543">
        <v>3.2</v>
      </c>
      <c r="N33" s="522"/>
      <c r="O33" s="344">
        <v>0.8</v>
      </c>
      <c r="P33" s="344"/>
      <c r="Q33" s="515">
        <v>0.23</v>
      </c>
      <c r="R33" s="249">
        <v>1.9</v>
      </c>
      <c r="S33" s="506">
        <v>0.2</v>
      </c>
      <c r="T33" s="366">
        <v>270000</v>
      </c>
    </row>
    <row r="34" spans="1:20" s="256" customFormat="1" ht="21" customHeight="1">
      <c r="A34" s="343" t="s">
        <v>416</v>
      </c>
      <c r="B34" s="559" t="s">
        <v>635</v>
      </c>
      <c r="C34" s="249">
        <v>29.3</v>
      </c>
      <c r="D34" s="506">
        <v>6.9</v>
      </c>
      <c r="E34" s="249">
        <v>1.9</v>
      </c>
      <c r="F34" s="506">
        <v>0</v>
      </c>
      <c r="G34" s="375">
        <v>5</v>
      </c>
      <c r="H34" s="344"/>
      <c r="I34" s="521">
        <v>39</v>
      </c>
      <c r="J34" s="522"/>
      <c r="K34" s="384">
        <v>28</v>
      </c>
      <c r="L34" s="345"/>
      <c r="M34" s="543">
        <v>3.4</v>
      </c>
      <c r="N34" s="522"/>
      <c r="O34" s="344">
        <v>0.3</v>
      </c>
      <c r="P34" s="344"/>
      <c r="Q34" s="515">
        <v>0.1</v>
      </c>
      <c r="R34" s="249">
        <v>1.8</v>
      </c>
      <c r="S34" s="506">
        <v>0.3</v>
      </c>
      <c r="T34" s="366">
        <v>53000</v>
      </c>
    </row>
    <row r="35" spans="1:20" s="256" customFormat="1" ht="21" customHeight="1">
      <c r="A35" s="341" t="s">
        <v>417</v>
      </c>
      <c r="B35" s="585" t="s">
        <v>138</v>
      </c>
      <c r="C35" s="328">
        <v>28.7</v>
      </c>
      <c r="D35" s="508">
        <v>6.9</v>
      </c>
      <c r="E35" s="328">
        <v>0</v>
      </c>
      <c r="F35" s="508">
        <v>0.6</v>
      </c>
      <c r="G35" s="374">
        <v>32</v>
      </c>
      <c r="H35" s="342"/>
      <c r="I35" s="519">
        <v>78</v>
      </c>
      <c r="J35" s="520"/>
      <c r="K35" s="386">
        <v>20</v>
      </c>
      <c r="L35" s="347"/>
      <c r="M35" s="542">
        <v>11.5</v>
      </c>
      <c r="N35" s="520"/>
      <c r="O35" s="342">
        <v>4.2</v>
      </c>
      <c r="P35" s="342"/>
      <c r="Q35" s="514">
        <v>0.02</v>
      </c>
      <c r="R35" s="328">
        <v>1.9</v>
      </c>
      <c r="S35" s="508">
        <v>1.8</v>
      </c>
      <c r="T35" s="365">
        <v>2800000000</v>
      </c>
    </row>
    <row r="36" spans="1:20" s="256" customFormat="1" ht="21" customHeight="1">
      <c r="A36" s="343"/>
      <c r="B36" s="559" t="s">
        <v>137</v>
      </c>
      <c r="C36" s="249">
        <v>28.7</v>
      </c>
      <c r="D36" s="506">
        <v>6.8</v>
      </c>
      <c r="E36" s="249">
        <v>0</v>
      </c>
      <c r="F36" s="506">
        <v>0.6</v>
      </c>
      <c r="G36" s="375">
        <v>48</v>
      </c>
      <c r="H36" s="344"/>
      <c r="I36" s="521">
        <v>97</v>
      </c>
      <c r="J36" s="522"/>
      <c r="K36" s="387">
        <v>23</v>
      </c>
      <c r="L36" s="348"/>
      <c r="M36" s="543">
        <v>12.9</v>
      </c>
      <c r="N36" s="522"/>
      <c r="O36" s="344">
        <v>4.4</v>
      </c>
      <c r="P36" s="344"/>
      <c r="Q36" s="515">
        <v>0.03</v>
      </c>
      <c r="R36" s="249">
        <v>2.2</v>
      </c>
      <c r="S36" s="506">
        <v>2</v>
      </c>
      <c r="T36" s="366">
        <v>1400000000</v>
      </c>
    </row>
    <row r="37" spans="1:20" s="257" customFormat="1" ht="21" customHeight="1">
      <c r="A37" s="343" t="s">
        <v>418</v>
      </c>
      <c r="B37" s="559" t="s">
        <v>734</v>
      </c>
      <c r="C37" s="249">
        <v>28.8</v>
      </c>
      <c r="D37" s="506">
        <v>6.9</v>
      </c>
      <c r="E37" s="249">
        <v>1</v>
      </c>
      <c r="F37" s="506">
        <v>0.1</v>
      </c>
      <c r="G37" s="375">
        <v>31</v>
      </c>
      <c r="H37" s="344"/>
      <c r="I37" s="521">
        <v>61</v>
      </c>
      <c r="J37" s="522"/>
      <c r="K37" s="387">
        <v>33</v>
      </c>
      <c r="L37" s="348"/>
      <c r="M37" s="543">
        <v>10.9</v>
      </c>
      <c r="N37" s="522"/>
      <c r="O37" s="344">
        <v>3.2</v>
      </c>
      <c r="P37" s="344"/>
      <c r="Q37" s="515">
        <v>0.06</v>
      </c>
      <c r="R37" s="249">
        <v>2.1</v>
      </c>
      <c r="S37" s="506">
        <v>1.1</v>
      </c>
      <c r="T37" s="366">
        <v>730000000</v>
      </c>
    </row>
    <row r="38" spans="1:20" s="257" customFormat="1" ht="21" customHeight="1">
      <c r="A38" s="346" t="s">
        <v>419</v>
      </c>
      <c r="B38" s="558" t="s">
        <v>636</v>
      </c>
      <c r="C38" s="251">
        <v>28.7</v>
      </c>
      <c r="D38" s="509">
        <v>7.1</v>
      </c>
      <c r="E38" s="251">
        <v>0.9</v>
      </c>
      <c r="F38" s="509">
        <v>0.4</v>
      </c>
      <c r="G38" s="376">
        <v>27</v>
      </c>
      <c r="H38" s="333"/>
      <c r="I38" s="523">
        <v>118</v>
      </c>
      <c r="J38" s="524"/>
      <c r="K38" s="390">
        <v>44</v>
      </c>
      <c r="L38" s="335"/>
      <c r="M38" s="544">
        <v>12.6</v>
      </c>
      <c r="N38" s="524"/>
      <c r="O38" s="336">
        <v>6.3</v>
      </c>
      <c r="P38" s="336"/>
      <c r="Q38" s="560">
        <v>0.03</v>
      </c>
      <c r="R38" s="251">
        <v>2.8</v>
      </c>
      <c r="S38" s="509">
        <v>1.9</v>
      </c>
      <c r="T38" s="367">
        <v>860000000</v>
      </c>
    </row>
    <row r="39" spans="1:20" s="256" customFormat="1" ht="21" customHeight="1">
      <c r="A39" s="343"/>
      <c r="B39" s="559" t="s">
        <v>165</v>
      </c>
      <c r="C39" s="249">
        <v>28.7</v>
      </c>
      <c r="D39" s="506">
        <v>7.2</v>
      </c>
      <c r="E39" s="249">
        <v>0.4</v>
      </c>
      <c r="F39" s="506">
        <v>0.6</v>
      </c>
      <c r="G39" s="375">
        <v>21</v>
      </c>
      <c r="H39" s="344"/>
      <c r="I39" s="521">
        <v>84</v>
      </c>
      <c r="J39" s="522"/>
      <c r="K39" s="384">
        <v>31</v>
      </c>
      <c r="L39" s="345"/>
      <c r="M39" s="543">
        <v>12.3</v>
      </c>
      <c r="N39" s="522"/>
      <c r="O39" s="344">
        <v>6.3</v>
      </c>
      <c r="P39" s="344"/>
      <c r="Q39" s="515">
        <v>0.02</v>
      </c>
      <c r="R39" s="249">
        <v>2.5</v>
      </c>
      <c r="S39" s="506">
        <v>2.2</v>
      </c>
      <c r="T39" s="366">
        <v>440000000</v>
      </c>
    </row>
    <row r="40" ht="21" customHeight="1"/>
    <row r="41" spans="11:20" ht="21" customHeight="1">
      <c r="K41" s="389"/>
      <c r="L41" s="252"/>
      <c r="T41" s="167"/>
    </row>
    <row r="42" spans="11:20" ht="21" customHeight="1">
      <c r="K42" s="389"/>
      <c r="L42" s="252"/>
      <c r="T42" s="167"/>
    </row>
    <row r="43" spans="1:20" ht="30" customHeight="1">
      <c r="A43" s="672" t="s">
        <v>568</v>
      </c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</row>
    <row r="44" spans="11:20" ht="10.5" customHeight="1">
      <c r="K44" s="389"/>
      <c r="L44" s="252"/>
      <c r="T44" s="167"/>
    </row>
    <row r="45" spans="1:20" s="256" customFormat="1" ht="21" customHeight="1">
      <c r="A45" s="675" t="s">
        <v>206</v>
      </c>
      <c r="B45" s="673" t="s">
        <v>103</v>
      </c>
      <c r="C45" s="511" t="s">
        <v>217</v>
      </c>
      <c r="D45" s="325" t="s">
        <v>388</v>
      </c>
      <c r="E45" s="511" t="s">
        <v>104</v>
      </c>
      <c r="F45" s="325" t="s">
        <v>161</v>
      </c>
      <c r="G45" s="677" t="s">
        <v>105</v>
      </c>
      <c r="H45" s="677"/>
      <c r="I45" s="679" t="s">
        <v>207</v>
      </c>
      <c r="J45" s="680"/>
      <c r="K45" s="683" t="s">
        <v>106</v>
      </c>
      <c r="L45" s="683"/>
      <c r="M45" s="679" t="s">
        <v>107</v>
      </c>
      <c r="N45" s="680"/>
      <c r="O45" s="677" t="s">
        <v>162</v>
      </c>
      <c r="P45" s="677"/>
      <c r="Q45" s="359" t="s">
        <v>163</v>
      </c>
      <c r="R45" s="511" t="s">
        <v>164</v>
      </c>
      <c r="S45" s="325" t="s">
        <v>108</v>
      </c>
      <c r="T45" s="557" t="s">
        <v>208</v>
      </c>
    </row>
    <row r="46" spans="1:20" s="256" customFormat="1" ht="21" customHeight="1">
      <c r="A46" s="676"/>
      <c r="B46" s="674"/>
      <c r="C46" s="561" t="s">
        <v>218</v>
      </c>
      <c r="D46" s="327"/>
      <c r="E46" s="512" t="s">
        <v>109</v>
      </c>
      <c r="F46" s="327" t="s">
        <v>109</v>
      </c>
      <c r="G46" s="678" t="s">
        <v>109</v>
      </c>
      <c r="H46" s="678"/>
      <c r="I46" s="685" t="s">
        <v>109</v>
      </c>
      <c r="J46" s="686"/>
      <c r="K46" s="687" t="s">
        <v>109</v>
      </c>
      <c r="L46" s="687"/>
      <c r="M46" s="688" t="s">
        <v>109</v>
      </c>
      <c r="N46" s="689"/>
      <c r="O46" s="678" t="s">
        <v>109</v>
      </c>
      <c r="P46" s="678"/>
      <c r="Q46" s="360" t="s">
        <v>109</v>
      </c>
      <c r="R46" s="512" t="s">
        <v>109</v>
      </c>
      <c r="S46" s="327" t="s">
        <v>109</v>
      </c>
      <c r="T46" s="562" t="s">
        <v>605</v>
      </c>
    </row>
    <row r="47" spans="1:20" s="258" customFormat="1" ht="21" customHeight="1">
      <c r="A47" s="350" t="s">
        <v>420</v>
      </c>
      <c r="B47" s="586" t="s">
        <v>637</v>
      </c>
      <c r="C47" s="338">
        <v>28.9</v>
      </c>
      <c r="D47" s="507">
        <v>6.9</v>
      </c>
      <c r="E47" s="338">
        <v>0.7</v>
      </c>
      <c r="F47" s="507">
        <v>0.2</v>
      </c>
      <c r="G47" s="373">
        <v>26</v>
      </c>
      <c r="H47" s="339"/>
      <c r="I47" s="517">
        <v>80</v>
      </c>
      <c r="J47" s="518"/>
      <c r="K47" s="382">
        <v>44</v>
      </c>
      <c r="L47" s="340"/>
      <c r="M47" s="541">
        <v>8.1</v>
      </c>
      <c r="N47" s="518"/>
      <c r="O47" s="339">
        <v>2.5</v>
      </c>
      <c r="P47" s="339"/>
      <c r="Q47" s="584">
        <v>0.11</v>
      </c>
      <c r="R47" s="338">
        <v>1.9</v>
      </c>
      <c r="S47" s="507">
        <v>1.3</v>
      </c>
      <c r="T47" s="364">
        <v>740000000</v>
      </c>
    </row>
    <row r="48" spans="1:20" s="258" customFormat="1" ht="21" customHeight="1">
      <c r="A48" s="353" t="s">
        <v>421</v>
      </c>
      <c r="B48" s="565" t="s">
        <v>422</v>
      </c>
      <c r="C48" s="249">
        <v>30.4</v>
      </c>
      <c r="D48" s="506">
        <v>7.6</v>
      </c>
      <c r="E48" s="249">
        <v>3.8</v>
      </c>
      <c r="F48" s="506">
        <v>0</v>
      </c>
      <c r="G48" s="375">
        <v>6</v>
      </c>
      <c r="H48" s="344"/>
      <c r="I48" s="521">
        <v>44</v>
      </c>
      <c r="J48" s="522"/>
      <c r="K48" s="384">
        <v>26</v>
      </c>
      <c r="L48" s="345"/>
      <c r="M48" s="543">
        <v>3.1</v>
      </c>
      <c r="N48" s="522"/>
      <c r="O48" s="344">
        <v>0.6</v>
      </c>
      <c r="P48" s="344"/>
      <c r="Q48" s="515">
        <v>0.15</v>
      </c>
      <c r="R48" s="249">
        <v>1.8</v>
      </c>
      <c r="S48" s="506">
        <v>0.7</v>
      </c>
      <c r="T48" s="366">
        <v>560000</v>
      </c>
    </row>
    <row r="49" spans="1:20" s="258" customFormat="1" ht="21" customHeight="1">
      <c r="A49" s="352" t="s">
        <v>423</v>
      </c>
      <c r="B49" s="564" t="s">
        <v>735</v>
      </c>
      <c r="C49" s="251">
        <v>29.1</v>
      </c>
      <c r="D49" s="509">
        <v>7</v>
      </c>
      <c r="E49" s="251">
        <v>0</v>
      </c>
      <c r="F49" s="509">
        <v>0.7</v>
      </c>
      <c r="G49" s="376">
        <v>23</v>
      </c>
      <c r="H49" s="333"/>
      <c r="I49" s="523">
        <v>73</v>
      </c>
      <c r="J49" s="524"/>
      <c r="K49" s="385">
        <v>22</v>
      </c>
      <c r="L49" s="334"/>
      <c r="M49" s="544">
        <v>9.1</v>
      </c>
      <c r="N49" s="524"/>
      <c r="O49" s="333">
        <v>3.1</v>
      </c>
      <c r="P49" s="333"/>
      <c r="Q49" s="560">
        <v>0.01</v>
      </c>
      <c r="R49" s="251">
        <v>2.7</v>
      </c>
      <c r="S49" s="509">
        <v>2</v>
      </c>
      <c r="T49" s="367">
        <v>280000000</v>
      </c>
    </row>
    <row r="50" spans="1:20" s="258" customFormat="1" ht="21" customHeight="1">
      <c r="A50" s="352"/>
      <c r="B50" s="564" t="s">
        <v>736</v>
      </c>
      <c r="C50" s="251">
        <v>29.1</v>
      </c>
      <c r="D50" s="509">
        <v>7</v>
      </c>
      <c r="E50" s="251">
        <v>0</v>
      </c>
      <c r="F50" s="509">
        <v>0.9</v>
      </c>
      <c r="G50" s="376">
        <v>17</v>
      </c>
      <c r="H50" s="333"/>
      <c r="I50" s="523">
        <v>65</v>
      </c>
      <c r="J50" s="524"/>
      <c r="K50" s="385">
        <v>13</v>
      </c>
      <c r="L50" s="334"/>
      <c r="M50" s="544">
        <v>9.3</v>
      </c>
      <c r="N50" s="524"/>
      <c r="O50" s="333">
        <v>2.9</v>
      </c>
      <c r="P50" s="333"/>
      <c r="Q50" s="560">
        <v>0.01</v>
      </c>
      <c r="R50" s="251">
        <v>2.6</v>
      </c>
      <c r="S50" s="509">
        <v>1.7</v>
      </c>
      <c r="T50" s="367">
        <v>260000000</v>
      </c>
    </row>
    <row r="51" spans="1:20" s="258" customFormat="1" ht="21" customHeight="1">
      <c r="A51" s="353"/>
      <c r="B51" s="565" t="s">
        <v>769</v>
      </c>
      <c r="C51" s="249">
        <v>29.1</v>
      </c>
      <c r="D51" s="506">
        <v>7</v>
      </c>
      <c r="E51" s="249">
        <v>0.2</v>
      </c>
      <c r="F51" s="506">
        <v>0.4</v>
      </c>
      <c r="G51" s="375">
        <v>12</v>
      </c>
      <c r="H51" s="344"/>
      <c r="I51" s="521">
        <v>56</v>
      </c>
      <c r="J51" s="522"/>
      <c r="K51" s="384">
        <v>13</v>
      </c>
      <c r="L51" s="345"/>
      <c r="M51" s="543">
        <v>7.5</v>
      </c>
      <c r="N51" s="522"/>
      <c r="O51" s="344">
        <v>2.5</v>
      </c>
      <c r="P51" s="344"/>
      <c r="Q51" s="515">
        <v>0.08</v>
      </c>
      <c r="R51" s="249">
        <v>2.3</v>
      </c>
      <c r="S51" s="506">
        <v>1.3</v>
      </c>
      <c r="T51" s="366">
        <v>230000000</v>
      </c>
    </row>
    <row r="52" spans="1:20" s="258" customFormat="1" ht="21" customHeight="1">
      <c r="A52" s="353" t="s">
        <v>424</v>
      </c>
      <c r="B52" s="565" t="s">
        <v>638</v>
      </c>
      <c r="C52" s="249">
        <v>30.3</v>
      </c>
      <c r="D52" s="506">
        <v>7.5</v>
      </c>
      <c r="E52" s="249">
        <v>2.7</v>
      </c>
      <c r="F52" s="506">
        <v>0</v>
      </c>
      <c r="G52" s="375">
        <v>6</v>
      </c>
      <c r="H52" s="344"/>
      <c r="I52" s="521">
        <v>41</v>
      </c>
      <c r="J52" s="522"/>
      <c r="K52" s="384">
        <v>24</v>
      </c>
      <c r="L52" s="345"/>
      <c r="M52" s="543">
        <v>3.2</v>
      </c>
      <c r="N52" s="522"/>
      <c r="O52" s="344">
        <v>0.6</v>
      </c>
      <c r="P52" s="344"/>
      <c r="Q52" s="515">
        <v>0.08</v>
      </c>
      <c r="R52" s="249">
        <v>1.3</v>
      </c>
      <c r="S52" s="506">
        <v>0.6909090909090909</v>
      </c>
      <c r="T52" s="366">
        <v>2100000</v>
      </c>
    </row>
    <row r="53" spans="1:20" s="258" customFormat="1" ht="21" customHeight="1">
      <c r="A53" s="353" t="s">
        <v>425</v>
      </c>
      <c r="B53" s="565" t="s">
        <v>639</v>
      </c>
      <c r="C53" s="249">
        <v>29.1</v>
      </c>
      <c r="D53" s="506">
        <v>7.1</v>
      </c>
      <c r="E53" s="249">
        <v>2.2</v>
      </c>
      <c r="F53" s="506">
        <v>0.1</v>
      </c>
      <c r="G53" s="375">
        <v>10</v>
      </c>
      <c r="H53" s="344"/>
      <c r="I53" s="521">
        <v>61</v>
      </c>
      <c r="J53" s="522"/>
      <c r="K53" s="384">
        <v>29</v>
      </c>
      <c r="L53" s="345"/>
      <c r="M53" s="543">
        <v>4.7</v>
      </c>
      <c r="N53" s="522"/>
      <c r="O53" s="344">
        <v>1.4</v>
      </c>
      <c r="P53" s="344"/>
      <c r="Q53" s="515">
        <v>0.12</v>
      </c>
      <c r="R53" s="249">
        <v>2.5</v>
      </c>
      <c r="S53" s="506">
        <v>0.8</v>
      </c>
      <c r="T53" s="366">
        <v>37000000</v>
      </c>
    </row>
    <row r="54" spans="1:20" s="258" customFormat="1" ht="21" customHeight="1">
      <c r="A54" s="352" t="s">
        <v>426</v>
      </c>
      <c r="B54" s="564" t="s">
        <v>427</v>
      </c>
      <c r="C54" s="251">
        <v>28.8</v>
      </c>
      <c r="D54" s="509">
        <v>7</v>
      </c>
      <c r="E54" s="251">
        <v>2.3</v>
      </c>
      <c r="F54" s="509">
        <v>0</v>
      </c>
      <c r="G54" s="376">
        <v>5</v>
      </c>
      <c r="H54" s="333"/>
      <c r="I54" s="523">
        <v>23</v>
      </c>
      <c r="J54" s="524"/>
      <c r="K54" s="385">
        <v>31</v>
      </c>
      <c r="L54" s="334"/>
      <c r="M54" s="544">
        <v>2.8</v>
      </c>
      <c r="N54" s="524"/>
      <c r="O54" s="333">
        <v>0.5</v>
      </c>
      <c r="P54" s="333"/>
      <c r="Q54" s="560">
        <v>0.09</v>
      </c>
      <c r="R54" s="251">
        <v>1.9</v>
      </c>
      <c r="S54" s="509">
        <v>0.3</v>
      </c>
      <c r="T54" s="367">
        <v>940000</v>
      </c>
    </row>
    <row r="55" spans="1:20" s="258" customFormat="1" ht="21" customHeight="1">
      <c r="A55" s="352"/>
      <c r="B55" s="564" t="s">
        <v>110</v>
      </c>
      <c r="C55" s="251">
        <v>28.8</v>
      </c>
      <c r="D55" s="509">
        <v>6.8</v>
      </c>
      <c r="E55" s="251">
        <v>1</v>
      </c>
      <c r="F55" s="509">
        <v>0</v>
      </c>
      <c r="G55" s="376">
        <v>11</v>
      </c>
      <c r="H55" s="333"/>
      <c r="I55" s="523">
        <v>35</v>
      </c>
      <c r="J55" s="524"/>
      <c r="K55" s="385">
        <v>32</v>
      </c>
      <c r="L55" s="334"/>
      <c r="M55" s="544">
        <v>3.8</v>
      </c>
      <c r="N55" s="524"/>
      <c r="O55" s="333">
        <v>1.3</v>
      </c>
      <c r="P55" s="333"/>
      <c r="Q55" s="560">
        <v>0.06</v>
      </c>
      <c r="R55" s="251">
        <v>1.6</v>
      </c>
      <c r="S55" s="509">
        <v>0.9</v>
      </c>
      <c r="T55" s="367">
        <v>560000000</v>
      </c>
    </row>
    <row r="56" spans="1:20" s="258" customFormat="1" ht="21" customHeight="1">
      <c r="A56" s="353"/>
      <c r="B56" s="565" t="s">
        <v>111</v>
      </c>
      <c r="C56" s="249">
        <v>28.8</v>
      </c>
      <c r="D56" s="506">
        <v>6.9</v>
      </c>
      <c r="E56" s="249">
        <v>1.4</v>
      </c>
      <c r="F56" s="506">
        <v>0</v>
      </c>
      <c r="G56" s="375">
        <v>9</v>
      </c>
      <c r="H56" s="344"/>
      <c r="I56" s="521">
        <v>31</v>
      </c>
      <c r="J56" s="522"/>
      <c r="K56" s="384">
        <v>30</v>
      </c>
      <c r="L56" s="345"/>
      <c r="M56" s="543">
        <v>3.4</v>
      </c>
      <c r="N56" s="522"/>
      <c r="O56" s="344">
        <v>1.7</v>
      </c>
      <c r="P56" s="344"/>
      <c r="Q56" s="515">
        <v>0.08</v>
      </c>
      <c r="R56" s="249">
        <v>1.7</v>
      </c>
      <c r="S56" s="506">
        <v>0.7</v>
      </c>
      <c r="T56" s="366">
        <v>230000000</v>
      </c>
    </row>
    <row r="57" spans="1:20" s="258" customFormat="1" ht="21" customHeight="1">
      <c r="A57" s="353" t="s">
        <v>428</v>
      </c>
      <c r="B57" s="565" t="s">
        <v>640</v>
      </c>
      <c r="C57" s="249">
        <v>29.2</v>
      </c>
      <c r="D57" s="506">
        <v>6.9</v>
      </c>
      <c r="E57" s="249">
        <v>0</v>
      </c>
      <c r="F57" s="506">
        <v>0.8</v>
      </c>
      <c r="G57" s="375">
        <v>36</v>
      </c>
      <c r="H57" s="344"/>
      <c r="I57" s="521">
        <v>86</v>
      </c>
      <c r="J57" s="522"/>
      <c r="K57" s="384">
        <v>29</v>
      </c>
      <c r="L57" s="345"/>
      <c r="M57" s="543">
        <v>12.6</v>
      </c>
      <c r="N57" s="522"/>
      <c r="O57" s="344">
        <v>6.1</v>
      </c>
      <c r="P57" s="344"/>
      <c r="Q57" s="515">
        <v>0.02</v>
      </c>
      <c r="R57" s="249">
        <v>2.8</v>
      </c>
      <c r="S57" s="506">
        <v>2.3</v>
      </c>
      <c r="T57" s="366">
        <v>380000000</v>
      </c>
    </row>
    <row r="58" spans="1:20" s="258" customFormat="1" ht="21" customHeight="1">
      <c r="A58" s="352" t="s">
        <v>429</v>
      </c>
      <c r="B58" s="564" t="s">
        <v>641</v>
      </c>
      <c r="C58" s="251">
        <v>28.7</v>
      </c>
      <c r="D58" s="509">
        <v>6.9</v>
      </c>
      <c r="E58" s="251">
        <v>0.1</v>
      </c>
      <c r="F58" s="509">
        <v>0.6</v>
      </c>
      <c r="G58" s="376">
        <v>31</v>
      </c>
      <c r="H58" s="333"/>
      <c r="I58" s="523">
        <v>77</v>
      </c>
      <c r="J58" s="524"/>
      <c r="K58" s="385">
        <v>21</v>
      </c>
      <c r="L58" s="334"/>
      <c r="M58" s="544">
        <v>7.2</v>
      </c>
      <c r="N58" s="524"/>
      <c r="O58" s="333">
        <v>3</v>
      </c>
      <c r="P58" s="333"/>
      <c r="Q58" s="560">
        <v>0.05</v>
      </c>
      <c r="R58" s="251">
        <v>2</v>
      </c>
      <c r="S58" s="509">
        <v>1.6</v>
      </c>
      <c r="T58" s="367">
        <v>690000000</v>
      </c>
    </row>
    <row r="59" spans="1:20" s="258" customFormat="1" ht="21" customHeight="1">
      <c r="A59" s="353"/>
      <c r="B59" s="565" t="s">
        <v>642</v>
      </c>
      <c r="C59" s="249">
        <v>28.7</v>
      </c>
      <c r="D59" s="506">
        <v>7</v>
      </c>
      <c r="E59" s="249">
        <v>0.4</v>
      </c>
      <c r="F59" s="506">
        <v>0.2</v>
      </c>
      <c r="G59" s="375">
        <v>21</v>
      </c>
      <c r="H59" s="344"/>
      <c r="I59" s="521">
        <v>55</v>
      </c>
      <c r="J59" s="522"/>
      <c r="K59" s="384">
        <v>19</v>
      </c>
      <c r="L59" s="345"/>
      <c r="M59" s="543">
        <v>7.2</v>
      </c>
      <c r="N59" s="522"/>
      <c r="O59" s="344">
        <v>3.1</v>
      </c>
      <c r="P59" s="344"/>
      <c r="Q59" s="515">
        <v>0.02</v>
      </c>
      <c r="R59" s="249">
        <v>1.5</v>
      </c>
      <c r="S59" s="506">
        <v>1.4</v>
      </c>
      <c r="T59" s="366">
        <v>290000000</v>
      </c>
    </row>
    <row r="60" spans="1:20" s="258" customFormat="1" ht="21" customHeight="1">
      <c r="A60" s="353" t="s">
        <v>430</v>
      </c>
      <c r="B60" s="565" t="s">
        <v>431</v>
      </c>
      <c r="C60" s="249">
        <v>29.1</v>
      </c>
      <c r="D60" s="506">
        <v>7</v>
      </c>
      <c r="E60" s="249">
        <v>3</v>
      </c>
      <c r="F60" s="506">
        <v>0</v>
      </c>
      <c r="G60" s="375">
        <v>4</v>
      </c>
      <c r="H60" s="344"/>
      <c r="I60" s="521">
        <v>18</v>
      </c>
      <c r="J60" s="522"/>
      <c r="K60" s="384">
        <v>40</v>
      </c>
      <c r="L60" s="345"/>
      <c r="M60" s="543">
        <v>1.9</v>
      </c>
      <c r="N60" s="522"/>
      <c r="O60" s="344">
        <v>0.3</v>
      </c>
      <c r="P60" s="344"/>
      <c r="Q60" s="515">
        <v>0.07</v>
      </c>
      <c r="R60" s="249">
        <v>1.6</v>
      </c>
      <c r="S60" s="506">
        <v>0.2</v>
      </c>
      <c r="T60" s="366">
        <v>1100000</v>
      </c>
    </row>
    <row r="61" spans="1:20" s="258" customFormat="1" ht="21" customHeight="1">
      <c r="A61" s="352" t="s">
        <v>432</v>
      </c>
      <c r="B61" s="564" t="s">
        <v>643</v>
      </c>
      <c r="C61" s="251">
        <v>30.3</v>
      </c>
      <c r="D61" s="509">
        <v>7.5</v>
      </c>
      <c r="E61" s="251">
        <v>1.9</v>
      </c>
      <c r="F61" s="509">
        <v>0</v>
      </c>
      <c r="G61" s="376">
        <v>6</v>
      </c>
      <c r="H61" s="333"/>
      <c r="I61" s="523">
        <v>42</v>
      </c>
      <c r="J61" s="524"/>
      <c r="K61" s="385">
        <v>21</v>
      </c>
      <c r="L61" s="334"/>
      <c r="M61" s="544">
        <v>5.4</v>
      </c>
      <c r="N61" s="524"/>
      <c r="O61" s="333">
        <v>1.2</v>
      </c>
      <c r="P61" s="333"/>
      <c r="Q61" s="560">
        <v>0.27</v>
      </c>
      <c r="R61" s="251">
        <v>2.2</v>
      </c>
      <c r="S61" s="509">
        <v>1.1</v>
      </c>
      <c r="T61" s="367">
        <v>150000</v>
      </c>
    </row>
    <row r="62" spans="1:20" s="258" customFormat="1" ht="21" customHeight="1">
      <c r="A62" s="353"/>
      <c r="B62" s="565" t="s">
        <v>644</v>
      </c>
      <c r="C62" s="249">
        <v>30.3</v>
      </c>
      <c r="D62" s="506">
        <v>7.4</v>
      </c>
      <c r="E62" s="249">
        <v>1.9</v>
      </c>
      <c r="F62" s="506">
        <v>0</v>
      </c>
      <c r="G62" s="375">
        <v>6</v>
      </c>
      <c r="H62" s="344"/>
      <c r="I62" s="521">
        <v>35</v>
      </c>
      <c r="J62" s="522"/>
      <c r="K62" s="384">
        <v>26</v>
      </c>
      <c r="L62" s="345"/>
      <c r="M62" s="543">
        <v>5.1</v>
      </c>
      <c r="N62" s="522"/>
      <c r="O62" s="344">
        <v>1.8</v>
      </c>
      <c r="P62" s="344"/>
      <c r="Q62" s="515">
        <v>0.17</v>
      </c>
      <c r="R62" s="249">
        <v>1.7</v>
      </c>
      <c r="S62" s="506">
        <v>1.2</v>
      </c>
      <c r="T62" s="366">
        <v>650000</v>
      </c>
    </row>
    <row r="63" spans="1:20" s="258" customFormat="1" ht="21" customHeight="1">
      <c r="A63" s="352" t="s">
        <v>433</v>
      </c>
      <c r="B63" s="564" t="s">
        <v>645</v>
      </c>
      <c r="C63" s="251">
        <v>30.3</v>
      </c>
      <c r="D63" s="509">
        <v>7.5</v>
      </c>
      <c r="E63" s="251">
        <v>2.8</v>
      </c>
      <c r="F63" s="509">
        <v>0</v>
      </c>
      <c r="G63" s="376">
        <v>7</v>
      </c>
      <c r="H63" s="333"/>
      <c r="I63" s="523">
        <v>40</v>
      </c>
      <c r="J63" s="524"/>
      <c r="K63" s="385">
        <v>21</v>
      </c>
      <c r="L63" s="334"/>
      <c r="M63" s="544">
        <v>5.3</v>
      </c>
      <c r="N63" s="524"/>
      <c r="O63" s="333">
        <v>1.4</v>
      </c>
      <c r="P63" s="333"/>
      <c r="Q63" s="560">
        <v>0.3</v>
      </c>
      <c r="R63" s="251">
        <v>1.9</v>
      </c>
      <c r="S63" s="509">
        <v>0.7</v>
      </c>
      <c r="T63" s="367">
        <v>380000</v>
      </c>
    </row>
    <row r="64" spans="1:20" s="358" customFormat="1" ht="21" customHeight="1">
      <c r="A64" s="391"/>
      <c r="B64" s="587" t="s">
        <v>646</v>
      </c>
      <c r="C64" s="392">
        <v>30.3</v>
      </c>
      <c r="D64" s="510">
        <v>7.4</v>
      </c>
      <c r="E64" s="392">
        <v>3.4</v>
      </c>
      <c r="F64" s="510">
        <v>0</v>
      </c>
      <c r="G64" s="393">
        <v>6</v>
      </c>
      <c r="H64" s="394"/>
      <c r="I64" s="526">
        <v>32</v>
      </c>
      <c r="J64" s="527"/>
      <c r="K64" s="387">
        <v>22</v>
      </c>
      <c r="L64" s="348"/>
      <c r="M64" s="546">
        <v>6.7</v>
      </c>
      <c r="N64" s="527"/>
      <c r="O64" s="394">
        <v>1.3</v>
      </c>
      <c r="P64" s="394"/>
      <c r="Q64" s="588">
        <v>0.23</v>
      </c>
      <c r="R64" s="392">
        <v>2.3</v>
      </c>
      <c r="S64" s="510">
        <v>0.8</v>
      </c>
      <c r="T64" s="396">
        <v>1200000</v>
      </c>
    </row>
    <row r="65" spans="1:20" s="358" customFormat="1" ht="21" customHeight="1">
      <c r="A65" s="391" t="s">
        <v>434</v>
      </c>
      <c r="B65" s="587" t="s">
        <v>647</v>
      </c>
      <c r="C65" s="392">
        <v>29.9</v>
      </c>
      <c r="D65" s="510">
        <v>7.4</v>
      </c>
      <c r="E65" s="392">
        <v>0.6</v>
      </c>
      <c r="F65" s="510">
        <v>0.1</v>
      </c>
      <c r="G65" s="393">
        <v>13</v>
      </c>
      <c r="H65" s="394"/>
      <c r="I65" s="526">
        <v>35</v>
      </c>
      <c r="J65" s="527"/>
      <c r="K65" s="387">
        <v>19</v>
      </c>
      <c r="L65" s="348"/>
      <c r="M65" s="546">
        <v>10.5</v>
      </c>
      <c r="N65" s="527"/>
      <c r="O65" s="394">
        <v>6.4</v>
      </c>
      <c r="P65" s="394"/>
      <c r="Q65" s="588">
        <v>0.09</v>
      </c>
      <c r="R65" s="392">
        <v>1.1</v>
      </c>
      <c r="S65" s="510">
        <v>1.4</v>
      </c>
      <c r="T65" s="396">
        <v>1600000</v>
      </c>
    </row>
    <row r="66" spans="1:20" s="258" customFormat="1" ht="21" customHeight="1">
      <c r="A66" s="352" t="s">
        <v>435</v>
      </c>
      <c r="B66" s="564" t="s">
        <v>737</v>
      </c>
      <c r="C66" s="251">
        <v>29.8</v>
      </c>
      <c r="D66" s="509">
        <v>7</v>
      </c>
      <c r="E66" s="251">
        <v>1</v>
      </c>
      <c r="F66" s="509">
        <v>0.1</v>
      </c>
      <c r="G66" s="376">
        <v>10</v>
      </c>
      <c r="H66" s="333"/>
      <c r="I66" s="523">
        <v>45</v>
      </c>
      <c r="J66" s="524"/>
      <c r="K66" s="385">
        <v>17</v>
      </c>
      <c r="L66" s="334"/>
      <c r="M66" s="544">
        <v>7.1</v>
      </c>
      <c r="N66" s="524"/>
      <c r="O66" s="333">
        <v>1.9</v>
      </c>
      <c r="P66" s="333"/>
      <c r="Q66" s="560">
        <v>0.06</v>
      </c>
      <c r="R66" s="251">
        <v>2</v>
      </c>
      <c r="S66" s="509">
        <v>1.1</v>
      </c>
      <c r="T66" s="367">
        <v>15000000</v>
      </c>
    </row>
    <row r="67" spans="1:20" s="258" customFormat="1" ht="21" customHeight="1">
      <c r="A67" s="353"/>
      <c r="B67" s="565" t="s">
        <v>648</v>
      </c>
      <c r="C67" s="249">
        <v>29.8</v>
      </c>
      <c r="D67" s="506">
        <v>7.1</v>
      </c>
      <c r="E67" s="249">
        <v>1.7</v>
      </c>
      <c r="F67" s="506">
        <v>0</v>
      </c>
      <c r="G67" s="375">
        <v>8</v>
      </c>
      <c r="H67" s="344"/>
      <c r="I67" s="521">
        <v>48</v>
      </c>
      <c r="J67" s="522"/>
      <c r="K67" s="384">
        <v>30</v>
      </c>
      <c r="L67" s="345"/>
      <c r="M67" s="543">
        <v>7.4</v>
      </c>
      <c r="N67" s="522"/>
      <c r="O67" s="344">
        <v>2.5</v>
      </c>
      <c r="P67" s="344"/>
      <c r="Q67" s="515">
        <v>0.04</v>
      </c>
      <c r="R67" s="249">
        <v>2</v>
      </c>
      <c r="S67" s="506">
        <v>1</v>
      </c>
      <c r="T67" s="366">
        <v>700000</v>
      </c>
    </row>
    <row r="68" spans="1:20" s="258" customFormat="1" ht="21" customHeight="1">
      <c r="A68" s="353" t="s">
        <v>436</v>
      </c>
      <c r="B68" s="565" t="s">
        <v>128</v>
      </c>
      <c r="C68" s="249">
        <v>28.5</v>
      </c>
      <c r="D68" s="506">
        <v>6.9</v>
      </c>
      <c r="E68" s="249">
        <v>0.2</v>
      </c>
      <c r="F68" s="506">
        <v>0.2</v>
      </c>
      <c r="G68" s="375">
        <v>30</v>
      </c>
      <c r="H68" s="344"/>
      <c r="I68" s="521">
        <v>111</v>
      </c>
      <c r="J68" s="522"/>
      <c r="K68" s="384">
        <v>88</v>
      </c>
      <c r="L68" s="345"/>
      <c r="M68" s="543">
        <v>9.4</v>
      </c>
      <c r="N68" s="522"/>
      <c r="O68" s="344">
        <v>3.1</v>
      </c>
      <c r="P68" s="344"/>
      <c r="Q68" s="515">
        <v>0.06</v>
      </c>
      <c r="R68" s="249">
        <v>2.3</v>
      </c>
      <c r="S68" s="506">
        <v>1.3</v>
      </c>
      <c r="T68" s="366">
        <v>650000000</v>
      </c>
    </row>
    <row r="69" spans="1:20" s="258" customFormat="1" ht="21" customHeight="1">
      <c r="A69" s="353" t="s">
        <v>437</v>
      </c>
      <c r="B69" s="565" t="s">
        <v>649</v>
      </c>
      <c r="C69" s="249">
        <v>28.3</v>
      </c>
      <c r="D69" s="506">
        <v>7</v>
      </c>
      <c r="E69" s="249">
        <v>0.2</v>
      </c>
      <c r="F69" s="506">
        <v>0.7</v>
      </c>
      <c r="G69" s="375">
        <v>18</v>
      </c>
      <c r="H69" s="344"/>
      <c r="I69" s="521">
        <v>63</v>
      </c>
      <c r="J69" s="522"/>
      <c r="K69" s="384">
        <v>17</v>
      </c>
      <c r="L69" s="345"/>
      <c r="M69" s="543">
        <v>9</v>
      </c>
      <c r="N69" s="522"/>
      <c r="O69" s="344">
        <v>2.8</v>
      </c>
      <c r="P69" s="344"/>
      <c r="Q69" s="515">
        <v>0.03</v>
      </c>
      <c r="R69" s="249">
        <v>2.3</v>
      </c>
      <c r="S69" s="506">
        <v>1.6</v>
      </c>
      <c r="T69" s="366">
        <v>100000000</v>
      </c>
    </row>
    <row r="70" spans="1:20" s="258" customFormat="1" ht="21" customHeight="1">
      <c r="A70" s="353" t="s">
        <v>438</v>
      </c>
      <c r="B70" s="565" t="s">
        <v>738</v>
      </c>
      <c r="C70" s="249">
        <v>28.7</v>
      </c>
      <c r="D70" s="506">
        <v>7.0636363636363635</v>
      </c>
      <c r="E70" s="249">
        <v>2.2</v>
      </c>
      <c r="F70" s="506">
        <v>0</v>
      </c>
      <c r="G70" s="375">
        <v>9</v>
      </c>
      <c r="H70" s="344"/>
      <c r="I70" s="521">
        <v>55</v>
      </c>
      <c r="J70" s="522"/>
      <c r="K70" s="384">
        <v>22</v>
      </c>
      <c r="L70" s="345"/>
      <c r="M70" s="543">
        <v>6.2</v>
      </c>
      <c r="N70" s="522"/>
      <c r="O70" s="344">
        <v>2.2</v>
      </c>
      <c r="P70" s="344"/>
      <c r="Q70" s="515">
        <v>0.08</v>
      </c>
      <c r="R70" s="249">
        <v>2.3</v>
      </c>
      <c r="S70" s="506">
        <v>1.2</v>
      </c>
      <c r="T70" s="366">
        <v>22000000</v>
      </c>
    </row>
    <row r="71" spans="1:20" s="258" customFormat="1" ht="21" customHeight="1">
      <c r="A71" s="353" t="s">
        <v>439</v>
      </c>
      <c r="B71" s="565" t="s">
        <v>650</v>
      </c>
      <c r="C71" s="249">
        <v>28.3</v>
      </c>
      <c r="D71" s="506">
        <v>7</v>
      </c>
      <c r="E71" s="249">
        <v>0.6</v>
      </c>
      <c r="F71" s="506">
        <v>0.3</v>
      </c>
      <c r="G71" s="375">
        <v>14</v>
      </c>
      <c r="H71" s="344"/>
      <c r="I71" s="521">
        <v>56</v>
      </c>
      <c r="J71" s="522"/>
      <c r="K71" s="384">
        <v>15</v>
      </c>
      <c r="L71" s="345"/>
      <c r="M71" s="543">
        <v>7.5</v>
      </c>
      <c r="N71" s="522"/>
      <c r="O71" s="344">
        <v>2.7</v>
      </c>
      <c r="P71" s="344"/>
      <c r="Q71" s="515">
        <v>0.03</v>
      </c>
      <c r="R71" s="249">
        <v>1.7</v>
      </c>
      <c r="S71" s="506">
        <v>1.3</v>
      </c>
      <c r="T71" s="366">
        <v>49000000</v>
      </c>
    </row>
    <row r="72" spans="1:20" s="258" customFormat="1" ht="21" customHeight="1">
      <c r="A72" s="353" t="s">
        <v>440</v>
      </c>
      <c r="B72" s="565" t="s">
        <v>651</v>
      </c>
      <c r="C72" s="249">
        <v>29.3</v>
      </c>
      <c r="D72" s="506">
        <v>6.9</v>
      </c>
      <c r="E72" s="249">
        <v>2.2</v>
      </c>
      <c r="F72" s="506">
        <v>0</v>
      </c>
      <c r="G72" s="375">
        <v>4</v>
      </c>
      <c r="H72" s="344"/>
      <c r="I72" s="521">
        <v>30</v>
      </c>
      <c r="J72" s="522"/>
      <c r="K72" s="384">
        <v>33</v>
      </c>
      <c r="L72" s="345"/>
      <c r="M72" s="543">
        <v>2.9</v>
      </c>
      <c r="N72" s="522"/>
      <c r="O72" s="344">
        <v>0.7</v>
      </c>
      <c r="P72" s="344"/>
      <c r="Q72" s="515">
        <v>0.08</v>
      </c>
      <c r="R72" s="249">
        <v>2.1</v>
      </c>
      <c r="S72" s="506">
        <v>0.2</v>
      </c>
      <c r="T72" s="366">
        <v>64000</v>
      </c>
    </row>
    <row r="73" spans="1:20" s="258" customFormat="1" ht="21" customHeight="1">
      <c r="A73" s="352" t="s">
        <v>441</v>
      </c>
      <c r="B73" s="564" t="s">
        <v>652</v>
      </c>
      <c r="C73" s="251">
        <v>30.4</v>
      </c>
      <c r="D73" s="509">
        <v>7.4</v>
      </c>
      <c r="E73" s="251">
        <v>2.6</v>
      </c>
      <c r="F73" s="509">
        <v>0</v>
      </c>
      <c r="G73" s="376">
        <v>5</v>
      </c>
      <c r="H73" s="333"/>
      <c r="I73" s="523">
        <v>40</v>
      </c>
      <c r="J73" s="524"/>
      <c r="K73" s="385">
        <v>15</v>
      </c>
      <c r="L73" s="334"/>
      <c r="M73" s="544">
        <v>4.7</v>
      </c>
      <c r="N73" s="524"/>
      <c r="O73" s="333">
        <v>1.4</v>
      </c>
      <c r="P73" s="333"/>
      <c r="Q73" s="560">
        <v>0.2</v>
      </c>
      <c r="R73" s="251">
        <v>3.2</v>
      </c>
      <c r="S73" s="509">
        <v>0.9</v>
      </c>
      <c r="T73" s="367">
        <v>160000</v>
      </c>
    </row>
    <row r="74" spans="1:20" s="258" customFormat="1" ht="21" customHeight="1">
      <c r="A74" s="352"/>
      <c r="B74" s="564" t="s">
        <v>653</v>
      </c>
      <c r="C74" s="251">
        <v>30.3</v>
      </c>
      <c r="D74" s="509">
        <v>7.4</v>
      </c>
      <c r="E74" s="251">
        <v>2.8</v>
      </c>
      <c r="F74" s="509">
        <v>0</v>
      </c>
      <c r="G74" s="376">
        <v>8</v>
      </c>
      <c r="H74" s="333"/>
      <c r="I74" s="523">
        <v>44</v>
      </c>
      <c r="J74" s="524"/>
      <c r="K74" s="385">
        <v>25</v>
      </c>
      <c r="L74" s="334"/>
      <c r="M74" s="544">
        <v>3.4</v>
      </c>
      <c r="N74" s="524"/>
      <c r="O74" s="333">
        <v>0.7</v>
      </c>
      <c r="P74" s="333"/>
      <c r="Q74" s="560">
        <v>0.11</v>
      </c>
      <c r="R74" s="251">
        <v>1.2</v>
      </c>
      <c r="S74" s="509">
        <v>0.6</v>
      </c>
      <c r="T74" s="367">
        <v>440000</v>
      </c>
    </row>
    <row r="75" spans="1:20" s="258" customFormat="1" ht="21" customHeight="1">
      <c r="A75" s="353"/>
      <c r="B75" s="565" t="s">
        <v>442</v>
      </c>
      <c r="C75" s="249">
        <v>30.3</v>
      </c>
      <c r="D75" s="506">
        <v>7.4</v>
      </c>
      <c r="E75" s="249">
        <v>2.8</v>
      </c>
      <c r="F75" s="506">
        <v>0</v>
      </c>
      <c r="G75" s="375">
        <v>6</v>
      </c>
      <c r="H75" s="344"/>
      <c r="I75" s="521">
        <v>31</v>
      </c>
      <c r="J75" s="522"/>
      <c r="K75" s="384">
        <v>23</v>
      </c>
      <c r="L75" s="345"/>
      <c r="M75" s="543">
        <v>3.7</v>
      </c>
      <c r="N75" s="522"/>
      <c r="O75" s="344">
        <v>1</v>
      </c>
      <c r="P75" s="344"/>
      <c r="Q75" s="515">
        <v>0.11</v>
      </c>
      <c r="R75" s="249">
        <v>1.5</v>
      </c>
      <c r="S75" s="506">
        <v>0.8</v>
      </c>
      <c r="T75" s="366">
        <v>1100000</v>
      </c>
    </row>
    <row r="76" spans="1:20" s="258" customFormat="1" ht="21" customHeight="1">
      <c r="A76" s="353" t="s">
        <v>443</v>
      </c>
      <c r="B76" s="589" t="s">
        <v>786</v>
      </c>
      <c r="C76" s="249">
        <v>28.9</v>
      </c>
      <c r="D76" s="506">
        <v>7</v>
      </c>
      <c r="E76" s="249">
        <v>1.3</v>
      </c>
      <c r="F76" s="506">
        <v>0.2</v>
      </c>
      <c r="G76" s="375">
        <v>10</v>
      </c>
      <c r="H76" s="344"/>
      <c r="I76" s="521">
        <v>56</v>
      </c>
      <c r="J76" s="522"/>
      <c r="K76" s="384">
        <v>17</v>
      </c>
      <c r="L76" s="345"/>
      <c r="M76" s="543">
        <v>7.3</v>
      </c>
      <c r="N76" s="522"/>
      <c r="O76" s="344">
        <v>2.7</v>
      </c>
      <c r="P76" s="344"/>
      <c r="Q76" s="515">
        <v>0.03</v>
      </c>
      <c r="R76" s="249">
        <v>2.1</v>
      </c>
      <c r="S76" s="506">
        <v>1.2</v>
      </c>
      <c r="T76" s="366">
        <v>3400000</v>
      </c>
    </row>
    <row r="77" spans="1:20" s="258" customFormat="1" ht="21" customHeight="1">
      <c r="A77" s="352" t="s">
        <v>444</v>
      </c>
      <c r="B77" s="564" t="s">
        <v>654</v>
      </c>
      <c r="C77" s="251">
        <v>29.5</v>
      </c>
      <c r="D77" s="509">
        <v>7.125454545454545</v>
      </c>
      <c r="E77" s="251">
        <v>1.9</v>
      </c>
      <c r="F77" s="509">
        <v>0.2</v>
      </c>
      <c r="G77" s="376">
        <v>24</v>
      </c>
      <c r="H77" s="333"/>
      <c r="I77" s="523">
        <v>183</v>
      </c>
      <c r="J77" s="524"/>
      <c r="K77" s="385">
        <v>137</v>
      </c>
      <c r="L77" s="334"/>
      <c r="M77" s="544">
        <v>10.8</v>
      </c>
      <c r="N77" s="524"/>
      <c r="O77" s="333">
        <v>4</v>
      </c>
      <c r="P77" s="333"/>
      <c r="Q77" s="560">
        <v>0.05</v>
      </c>
      <c r="R77" s="251">
        <v>2.4</v>
      </c>
      <c r="S77" s="509">
        <v>1.9</v>
      </c>
      <c r="T77" s="367">
        <v>84000000</v>
      </c>
    </row>
    <row r="78" spans="1:20" s="258" customFormat="1" ht="21" customHeight="1">
      <c r="A78" s="353"/>
      <c r="B78" s="565" t="s">
        <v>655</v>
      </c>
      <c r="C78" s="249">
        <v>29.5</v>
      </c>
      <c r="D78" s="506">
        <v>7.3</v>
      </c>
      <c r="E78" s="249">
        <v>3.4</v>
      </c>
      <c r="F78" s="506">
        <v>0.1</v>
      </c>
      <c r="G78" s="375">
        <v>12</v>
      </c>
      <c r="H78" s="344"/>
      <c r="I78" s="521">
        <v>62</v>
      </c>
      <c r="J78" s="522"/>
      <c r="K78" s="384">
        <v>36</v>
      </c>
      <c r="L78" s="345"/>
      <c r="M78" s="543">
        <v>9.2</v>
      </c>
      <c r="N78" s="522"/>
      <c r="O78" s="344">
        <v>2.9</v>
      </c>
      <c r="P78" s="344"/>
      <c r="Q78" s="515">
        <v>0.12</v>
      </c>
      <c r="R78" s="249">
        <v>2.1</v>
      </c>
      <c r="S78" s="506">
        <v>1.4</v>
      </c>
      <c r="T78" s="366">
        <v>52000000</v>
      </c>
    </row>
    <row r="79" spans="1:20" s="258" customFormat="1" ht="21" customHeight="1">
      <c r="A79" s="352" t="s">
        <v>445</v>
      </c>
      <c r="B79" s="564" t="s">
        <v>739</v>
      </c>
      <c r="C79" s="251">
        <v>29.3</v>
      </c>
      <c r="D79" s="509">
        <v>6.9</v>
      </c>
      <c r="E79" s="251">
        <v>0.9</v>
      </c>
      <c r="F79" s="509">
        <v>0.3</v>
      </c>
      <c r="G79" s="376">
        <v>19</v>
      </c>
      <c r="H79" s="333"/>
      <c r="I79" s="523">
        <v>52</v>
      </c>
      <c r="J79" s="524"/>
      <c r="K79" s="385">
        <v>20</v>
      </c>
      <c r="L79" s="334"/>
      <c r="M79" s="544">
        <v>8.4</v>
      </c>
      <c r="N79" s="524"/>
      <c r="O79" s="333">
        <v>3.8</v>
      </c>
      <c r="P79" s="333"/>
      <c r="Q79" s="560">
        <v>0.12</v>
      </c>
      <c r="R79" s="251">
        <v>3.4</v>
      </c>
      <c r="S79" s="509">
        <v>1.6</v>
      </c>
      <c r="T79" s="367">
        <v>410000000</v>
      </c>
    </row>
    <row r="80" spans="1:20" s="258" customFormat="1" ht="21" customHeight="1">
      <c r="A80" s="353"/>
      <c r="B80" s="565" t="s">
        <v>656</v>
      </c>
      <c r="C80" s="249">
        <v>29.3</v>
      </c>
      <c r="D80" s="506">
        <v>7</v>
      </c>
      <c r="E80" s="249">
        <v>1.6</v>
      </c>
      <c r="F80" s="506">
        <v>0</v>
      </c>
      <c r="G80" s="375">
        <v>14</v>
      </c>
      <c r="H80" s="344"/>
      <c r="I80" s="521">
        <v>41</v>
      </c>
      <c r="J80" s="522"/>
      <c r="K80" s="384">
        <v>21</v>
      </c>
      <c r="L80" s="345"/>
      <c r="M80" s="543">
        <v>6.6</v>
      </c>
      <c r="N80" s="522"/>
      <c r="O80" s="344">
        <v>1.9</v>
      </c>
      <c r="P80" s="344"/>
      <c r="Q80" s="515">
        <v>0.14</v>
      </c>
      <c r="R80" s="249">
        <v>4.7</v>
      </c>
      <c r="S80" s="506">
        <v>1.6</v>
      </c>
      <c r="T80" s="366">
        <v>110000000</v>
      </c>
    </row>
    <row r="81" spans="1:20" s="258" customFormat="1" ht="21" customHeight="1">
      <c r="A81" s="352" t="s">
        <v>446</v>
      </c>
      <c r="B81" s="564" t="s">
        <v>657</v>
      </c>
      <c r="C81" s="251">
        <v>29.5</v>
      </c>
      <c r="D81" s="509">
        <v>7.1036363636363635</v>
      </c>
      <c r="E81" s="251">
        <v>0.4</v>
      </c>
      <c r="F81" s="509">
        <v>0.5</v>
      </c>
      <c r="G81" s="376">
        <v>21</v>
      </c>
      <c r="H81" s="333"/>
      <c r="I81" s="523">
        <v>54</v>
      </c>
      <c r="J81" s="524"/>
      <c r="K81" s="385">
        <v>17</v>
      </c>
      <c r="L81" s="334"/>
      <c r="M81" s="544">
        <v>11</v>
      </c>
      <c r="N81" s="524"/>
      <c r="O81" s="333">
        <v>4.8</v>
      </c>
      <c r="P81" s="333"/>
      <c r="Q81" s="560">
        <v>0.08</v>
      </c>
      <c r="R81" s="251">
        <v>2.1</v>
      </c>
      <c r="S81" s="509">
        <v>1.6</v>
      </c>
      <c r="T81" s="367">
        <v>260000000</v>
      </c>
    </row>
    <row r="82" spans="1:20" s="258" customFormat="1" ht="21" customHeight="1">
      <c r="A82" s="353"/>
      <c r="B82" s="565" t="s">
        <v>740</v>
      </c>
      <c r="C82" s="249">
        <v>29.5</v>
      </c>
      <c r="D82" s="506">
        <v>7.1</v>
      </c>
      <c r="E82" s="249">
        <v>0.4</v>
      </c>
      <c r="F82" s="506">
        <v>0.6</v>
      </c>
      <c r="G82" s="372">
        <v>22</v>
      </c>
      <c r="H82" s="249"/>
      <c r="I82" s="521">
        <v>82</v>
      </c>
      <c r="J82" s="516"/>
      <c r="K82" s="384">
        <v>16</v>
      </c>
      <c r="L82" s="250"/>
      <c r="M82" s="543">
        <v>10.6</v>
      </c>
      <c r="N82" s="522"/>
      <c r="O82" s="344">
        <v>5.4</v>
      </c>
      <c r="P82" s="344"/>
      <c r="Q82" s="515">
        <v>0.12</v>
      </c>
      <c r="R82" s="249">
        <v>2.2</v>
      </c>
      <c r="S82" s="506">
        <v>1.7</v>
      </c>
      <c r="T82" s="366">
        <v>38000000</v>
      </c>
    </row>
    <row r="83" spans="1:20" s="258" customFormat="1" ht="21" customHeight="1">
      <c r="A83" s="260"/>
      <c r="B83" s="259"/>
      <c r="C83" s="251"/>
      <c r="D83" s="251"/>
      <c r="E83" s="251"/>
      <c r="F83" s="251"/>
      <c r="G83" s="377"/>
      <c r="H83" s="251"/>
      <c r="I83" s="377"/>
      <c r="J83" s="251"/>
      <c r="K83" s="389"/>
      <c r="L83" s="252"/>
      <c r="M83" s="251"/>
      <c r="N83" s="251"/>
      <c r="O83" s="251"/>
      <c r="P83" s="251"/>
      <c r="Q83" s="361"/>
      <c r="R83" s="251"/>
      <c r="S83" s="251"/>
      <c r="T83" s="167"/>
    </row>
    <row r="84" spans="1:20" s="258" customFormat="1" ht="21" customHeight="1">
      <c r="A84" s="260"/>
      <c r="B84" s="259"/>
      <c r="C84" s="251"/>
      <c r="D84" s="251"/>
      <c r="E84" s="251"/>
      <c r="F84" s="251"/>
      <c r="G84" s="377"/>
      <c r="H84" s="251"/>
      <c r="I84" s="377"/>
      <c r="J84" s="251"/>
      <c r="K84" s="389"/>
      <c r="L84" s="252"/>
      <c r="M84" s="251"/>
      <c r="N84" s="251"/>
      <c r="O84" s="251"/>
      <c r="P84" s="251"/>
      <c r="Q84" s="361"/>
      <c r="R84" s="251"/>
      <c r="S84" s="251"/>
      <c r="T84" s="167"/>
    </row>
    <row r="85" spans="1:20" s="258" customFormat="1" ht="30" customHeight="1">
      <c r="A85" s="672" t="s">
        <v>568</v>
      </c>
      <c r="B85" s="672"/>
      <c r="C85" s="672"/>
      <c r="D85" s="672"/>
      <c r="E85" s="672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672"/>
      <c r="T85" s="672"/>
    </row>
    <row r="86" spans="11:20" ht="10.5" customHeight="1">
      <c r="K86" s="389"/>
      <c r="L86" s="252"/>
      <c r="T86" s="167"/>
    </row>
    <row r="87" spans="1:20" ht="21" customHeight="1">
      <c r="A87" s="673" t="s">
        <v>206</v>
      </c>
      <c r="B87" s="694" t="s">
        <v>103</v>
      </c>
      <c r="C87" s="325" t="s">
        <v>217</v>
      </c>
      <c r="D87" s="504" t="s">
        <v>388</v>
      </c>
      <c r="E87" s="504" t="s">
        <v>104</v>
      </c>
      <c r="F87" s="504" t="s">
        <v>161</v>
      </c>
      <c r="G87" s="677" t="s">
        <v>105</v>
      </c>
      <c r="H87" s="680"/>
      <c r="I87" s="677" t="s">
        <v>207</v>
      </c>
      <c r="J87" s="680"/>
      <c r="K87" s="683" t="s">
        <v>106</v>
      </c>
      <c r="L87" s="684"/>
      <c r="M87" s="677" t="s">
        <v>107</v>
      </c>
      <c r="N87" s="680"/>
      <c r="O87" s="677" t="s">
        <v>162</v>
      </c>
      <c r="P87" s="680"/>
      <c r="Q87" s="539" t="s">
        <v>163</v>
      </c>
      <c r="R87" s="504" t="s">
        <v>164</v>
      </c>
      <c r="S87" s="504" t="s">
        <v>108</v>
      </c>
      <c r="T87" s="557" t="s">
        <v>208</v>
      </c>
    </row>
    <row r="88" spans="1:20" s="256" customFormat="1" ht="21" customHeight="1">
      <c r="A88" s="674"/>
      <c r="B88" s="695"/>
      <c r="C88" s="326" t="s">
        <v>218</v>
      </c>
      <c r="D88" s="505"/>
      <c r="E88" s="505" t="s">
        <v>109</v>
      </c>
      <c r="F88" s="505" t="s">
        <v>109</v>
      </c>
      <c r="G88" s="678" t="s">
        <v>109</v>
      </c>
      <c r="H88" s="689"/>
      <c r="I88" s="687" t="s">
        <v>109</v>
      </c>
      <c r="J88" s="686"/>
      <c r="K88" s="687" t="s">
        <v>109</v>
      </c>
      <c r="L88" s="686"/>
      <c r="M88" s="678" t="s">
        <v>109</v>
      </c>
      <c r="N88" s="689"/>
      <c r="O88" s="678" t="s">
        <v>109</v>
      </c>
      <c r="P88" s="689"/>
      <c r="Q88" s="540" t="s">
        <v>109</v>
      </c>
      <c r="R88" s="505" t="s">
        <v>109</v>
      </c>
      <c r="S88" s="505" t="s">
        <v>109</v>
      </c>
      <c r="T88" s="562" t="s">
        <v>605</v>
      </c>
    </row>
    <row r="89" spans="1:20" s="256" customFormat="1" ht="21" customHeight="1">
      <c r="A89" s="590" t="s">
        <v>447</v>
      </c>
      <c r="B89" s="351" t="s">
        <v>658</v>
      </c>
      <c r="C89" s="508">
        <v>30.3</v>
      </c>
      <c r="D89" s="529">
        <v>7.5</v>
      </c>
      <c r="E89" s="529">
        <v>2.3</v>
      </c>
      <c r="F89" s="529">
        <v>0</v>
      </c>
      <c r="G89" s="374">
        <v>7</v>
      </c>
      <c r="H89" s="520"/>
      <c r="I89" s="374">
        <v>34</v>
      </c>
      <c r="J89" s="520"/>
      <c r="K89" s="383">
        <v>19</v>
      </c>
      <c r="L89" s="533"/>
      <c r="M89" s="342">
        <v>4</v>
      </c>
      <c r="N89" s="520"/>
      <c r="O89" s="342">
        <v>0.9</v>
      </c>
      <c r="P89" s="520"/>
      <c r="Q89" s="591">
        <v>0.1</v>
      </c>
      <c r="R89" s="529">
        <v>1.3318181818181818</v>
      </c>
      <c r="S89" s="529">
        <v>0.8</v>
      </c>
      <c r="T89" s="365">
        <v>2500000</v>
      </c>
    </row>
    <row r="90" spans="1:20" s="258" customFormat="1" ht="21" customHeight="1">
      <c r="A90" s="571"/>
      <c r="B90" s="354" t="s">
        <v>659</v>
      </c>
      <c r="C90" s="506">
        <v>29.2</v>
      </c>
      <c r="D90" s="516">
        <v>6.8</v>
      </c>
      <c r="E90" s="516">
        <v>0.1</v>
      </c>
      <c r="F90" s="516">
        <v>0.9</v>
      </c>
      <c r="G90" s="375">
        <v>16</v>
      </c>
      <c r="H90" s="522"/>
      <c r="I90" s="375">
        <v>42</v>
      </c>
      <c r="J90" s="522"/>
      <c r="K90" s="384">
        <v>16</v>
      </c>
      <c r="L90" s="534"/>
      <c r="M90" s="344">
        <v>6.4</v>
      </c>
      <c r="N90" s="522"/>
      <c r="O90" s="344">
        <v>2.3</v>
      </c>
      <c r="P90" s="522"/>
      <c r="Q90" s="569">
        <v>0.03</v>
      </c>
      <c r="R90" s="516">
        <v>2.3</v>
      </c>
      <c r="S90" s="516">
        <v>1.1</v>
      </c>
      <c r="T90" s="366">
        <v>280000000</v>
      </c>
    </row>
    <row r="91" spans="1:20" s="258" customFormat="1" ht="21" customHeight="1">
      <c r="A91" s="571" t="s">
        <v>448</v>
      </c>
      <c r="B91" s="354" t="s">
        <v>660</v>
      </c>
      <c r="C91" s="506">
        <v>28.9</v>
      </c>
      <c r="D91" s="516">
        <v>7</v>
      </c>
      <c r="E91" s="516">
        <v>1.4</v>
      </c>
      <c r="F91" s="516">
        <v>0</v>
      </c>
      <c r="G91" s="375">
        <v>8</v>
      </c>
      <c r="H91" s="522"/>
      <c r="I91" s="375">
        <v>52</v>
      </c>
      <c r="J91" s="522"/>
      <c r="K91" s="384">
        <v>18</v>
      </c>
      <c r="L91" s="534"/>
      <c r="M91" s="344">
        <v>7.6</v>
      </c>
      <c r="N91" s="522"/>
      <c r="O91" s="344">
        <v>2.3</v>
      </c>
      <c r="P91" s="522"/>
      <c r="Q91" s="569">
        <v>0.02</v>
      </c>
      <c r="R91" s="516">
        <v>2.1</v>
      </c>
      <c r="S91" s="516">
        <v>1.2</v>
      </c>
      <c r="T91" s="366">
        <v>370000</v>
      </c>
    </row>
    <row r="92" spans="1:20" s="258" customFormat="1" ht="21" customHeight="1">
      <c r="A92" s="571" t="s">
        <v>449</v>
      </c>
      <c r="B92" s="354" t="s">
        <v>741</v>
      </c>
      <c r="C92" s="506">
        <v>28.7</v>
      </c>
      <c r="D92" s="516">
        <v>7.1</v>
      </c>
      <c r="E92" s="516">
        <v>1.8</v>
      </c>
      <c r="F92" s="516">
        <v>0.3</v>
      </c>
      <c r="G92" s="375">
        <v>13</v>
      </c>
      <c r="H92" s="522"/>
      <c r="I92" s="375">
        <v>72</v>
      </c>
      <c r="J92" s="522"/>
      <c r="K92" s="384">
        <v>22</v>
      </c>
      <c r="L92" s="534"/>
      <c r="M92" s="344">
        <v>7.3</v>
      </c>
      <c r="N92" s="522"/>
      <c r="O92" s="344">
        <v>3</v>
      </c>
      <c r="P92" s="522"/>
      <c r="Q92" s="569">
        <v>0.1</v>
      </c>
      <c r="R92" s="516">
        <v>2.8</v>
      </c>
      <c r="S92" s="516">
        <v>1.3</v>
      </c>
      <c r="T92" s="366">
        <v>26000000</v>
      </c>
    </row>
    <row r="93" spans="1:20" s="258" customFormat="1" ht="21" customHeight="1">
      <c r="A93" s="567" t="s">
        <v>450</v>
      </c>
      <c r="B93" s="259" t="s">
        <v>215</v>
      </c>
      <c r="C93" s="509">
        <v>29.4</v>
      </c>
      <c r="D93" s="525">
        <v>6.9</v>
      </c>
      <c r="E93" s="525">
        <v>0.5</v>
      </c>
      <c r="F93" s="525">
        <v>0.4</v>
      </c>
      <c r="G93" s="376">
        <v>12</v>
      </c>
      <c r="H93" s="524"/>
      <c r="I93" s="376">
        <v>45</v>
      </c>
      <c r="J93" s="524"/>
      <c r="K93" s="385">
        <v>25</v>
      </c>
      <c r="L93" s="535"/>
      <c r="M93" s="333">
        <v>7</v>
      </c>
      <c r="N93" s="524"/>
      <c r="O93" s="333">
        <v>2</v>
      </c>
      <c r="P93" s="524"/>
      <c r="Q93" s="496">
        <v>0.02</v>
      </c>
      <c r="R93" s="525">
        <v>2</v>
      </c>
      <c r="S93" s="525">
        <v>1</v>
      </c>
      <c r="T93" s="367">
        <v>270000000</v>
      </c>
    </row>
    <row r="94" spans="1:20" s="258" customFormat="1" ht="21" customHeight="1">
      <c r="A94" s="567"/>
      <c r="B94" s="259" t="s">
        <v>154</v>
      </c>
      <c r="C94" s="509">
        <v>29.4</v>
      </c>
      <c r="D94" s="525">
        <v>6.9</v>
      </c>
      <c r="E94" s="525">
        <v>0.3</v>
      </c>
      <c r="F94" s="525">
        <v>0.5</v>
      </c>
      <c r="G94" s="376">
        <v>13</v>
      </c>
      <c r="H94" s="524"/>
      <c r="I94" s="376">
        <v>41</v>
      </c>
      <c r="J94" s="524"/>
      <c r="K94" s="390">
        <v>20</v>
      </c>
      <c r="L94" s="538"/>
      <c r="M94" s="333">
        <v>6.2</v>
      </c>
      <c r="N94" s="524"/>
      <c r="O94" s="333">
        <v>2.3</v>
      </c>
      <c r="P94" s="524"/>
      <c r="Q94" s="496">
        <v>0.07</v>
      </c>
      <c r="R94" s="525">
        <v>1.8</v>
      </c>
      <c r="S94" s="525">
        <v>1.2</v>
      </c>
      <c r="T94" s="367">
        <v>670000000</v>
      </c>
    </row>
    <row r="95" spans="1:20" s="258" customFormat="1" ht="21" customHeight="1">
      <c r="A95" s="567"/>
      <c r="B95" s="259" t="s">
        <v>155</v>
      </c>
      <c r="C95" s="509">
        <v>29.4</v>
      </c>
      <c r="D95" s="525">
        <v>6.9</v>
      </c>
      <c r="E95" s="525">
        <v>0.4</v>
      </c>
      <c r="F95" s="525">
        <v>0.3</v>
      </c>
      <c r="G95" s="376">
        <v>11</v>
      </c>
      <c r="H95" s="524"/>
      <c r="I95" s="376">
        <v>47</v>
      </c>
      <c r="J95" s="524"/>
      <c r="K95" s="390">
        <v>22</v>
      </c>
      <c r="L95" s="538"/>
      <c r="M95" s="333">
        <v>6.4</v>
      </c>
      <c r="N95" s="524"/>
      <c r="O95" s="333">
        <v>2.3</v>
      </c>
      <c r="P95" s="524"/>
      <c r="Q95" s="496">
        <v>0.05</v>
      </c>
      <c r="R95" s="525">
        <v>2.1</v>
      </c>
      <c r="S95" s="525">
        <v>1.1</v>
      </c>
      <c r="T95" s="367">
        <v>190000000</v>
      </c>
    </row>
    <row r="96" spans="1:20" s="258" customFormat="1" ht="21" customHeight="1">
      <c r="A96" s="567"/>
      <c r="B96" s="259" t="s">
        <v>224</v>
      </c>
      <c r="C96" s="509">
        <v>29.4</v>
      </c>
      <c r="D96" s="525">
        <v>6.9</v>
      </c>
      <c r="E96" s="525">
        <v>1.4</v>
      </c>
      <c r="F96" s="525">
        <v>0.1</v>
      </c>
      <c r="G96" s="376">
        <v>7</v>
      </c>
      <c r="H96" s="524"/>
      <c r="I96" s="376">
        <v>31</v>
      </c>
      <c r="J96" s="524"/>
      <c r="K96" s="385">
        <v>22</v>
      </c>
      <c r="L96" s="535"/>
      <c r="M96" s="333">
        <v>4.7</v>
      </c>
      <c r="N96" s="524"/>
      <c r="O96" s="333">
        <v>1.9</v>
      </c>
      <c r="P96" s="524"/>
      <c r="Q96" s="496">
        <v>0.04</v>
      </c>
      <c r="R96" s="525">
        <v>1.5</v>
      </c>
      <c r="S96" s="525">
        <v>0.5</v>
      </c>
      <c r="T96" s="367">
        <v>210000000</v>
      </c>
    </row>
    <row r="97" spans="1:20" s="258" customFormat="1" ht="21" customHeight="1">
      <c r="A97" s="571"/>
      <c r="B97" s="354" t="s">
        <v>153</v>
      </c>
      <c r="C97" s="506">
        <v>29.4</v>
      </c>
      <c r="D97" s="516">
        <v>7</v>
      </c>
      <c r="E97" s="516">
        <v>0.6</v>
      </c>
      <c r="F97" s="516">
        <v>0.3</v>
      </c>
      <c r="G97" s="375">
        <v>14</v>
      </c>
      <c r="H97" s="522"/>
      <c r="I97" s="375">
        <v>36</v>
      </c>
      <c r="J97" s="522"/>
      <c r="K97" s="384">
        <v>21</v>
      </c>
      <c r="L97" s="534"/>
      <c r="M97" s="344">
        <v>6.4</v>
      </c>
      <c r="N97" s="522"/>
      <c r="O97" s="344">
        <v>2.6</v>
      </c>
      <c r="P97" s="522"/>
      <c r="Q97" s="569">
        <v>0.03</v>
      </c>
      <c r="R97" s="516">
        <v>1.9</v>
      </c>
      <c r="S97" s="516">
        <v>1</v>
      </c>
      <c r="T97" s="366">
        <v>330000000</v>
      </c>
    </row>
    <row r="98" spans="1:20" s="258" customFormat="1" ht="21" customHeight="1">
      <c r="A98" s="571" t="s">
        <v>451</v>
      </c>
      <c r="B98" s="354" t="s">
        <v>770</v>
      </c>
      <c r="C98" s="506">
        <v>29.4</v>
      </c>
      <c r="D98" s="516">
        <v>7</v>
      </c>
      <c r="E98" s="516">
        <v>1.1</v>
      </c>
      <c r="F98" s="516">
        <v>0.2</v>
      </c>
      <c r="G98" s="375">
        <v>11</v>
      </c>
      <c r="H98" s="522"/>
      <c r="I98" s="375">
        <v>30</v>
      </c>
      <c r="J98" s="522"/>
      <c r="K98" s="384">
        <v>22</v>
      </c>
      <c r="L98" s="534"/>
      <c r="M98" s="344">
        <v>5.6</v>
      </c>
      <c r="N98" s="522"/>
      <c r="O98" s="344">
        <v>1.4</v>
      </c>
      <c r="P98" s="522"/>
      <c r="Q98" s="569">
        <v>0.04</v>
      </c>
      <c r="R98" s="516">
        <v>1.8</v>
      </c>
      <c r="S98" s="516">
        <v>0.7</v>
      </c>
      <c r="T98" s="366">
        <v>350000000</v>
      </c>
    </row>
    <row r="99" spans="1:20" s="258" customFormat="1" ht="21" customHeight="1">
      <c r="A99" s="571" t="s">
        <v>569</v>
      </c>
      <c r="B99" s="354" t="s">
        <v>787</v>
      </c>
      <c r="C99" s="506">
        <v>28.8</v>
      </c>
      <c r="D99" s="516">
        <v>7</v>
      </c>
      <c r="E99" s="516">
        <v>2.2</v>
      </c>
      <c r="F99" s="516">
        <v>0.1</v>
      </c>
      <c r="G99" s="375">
        <v>15</v>
      </c>
      <c r="H99" s="522"/>
      <c r="I99" s="375">
        <v>49</v>
      </c>
      <c r="J99" s="522"/>
      <c r="K99" s="384">
        <v>35</v>
      </c>
      <c r="L99" s="534"/>
      <c r="M99" s="344">
        <v>6.5</v>
      </c>
      <c r="N99" s="522"/>
      <c r="O99" s="344">
        <v>1.4</v>
      </c>
      <c r="P99" s="522"/>
      <c r="Q99" s="569">
        <v>0.1</v>
      </c>
      <c r="R99" s="516">
        <v>1.8</v>
      </c>
      <c r="S99" s="516">
        <v>1.2</v>
      </c>
      <c r="T99" s="366">
        <v>53000000</v>
      </c>
    </row>
    <row r="100" spans="1:20" s="258" customFormat="1" ht="21" customHeight="1">
      <c r="A100" s="567" t="s">
        <v>452</v>
      </c>
      <c r="B100" s="553" t="s">
        <v>742</v>
      </c>
      <c r="C100" s="509">
        <v>28.8</v>
      </c>
      <c r="D100" s="525">
        <v>7</v>
      </c>
      <c r="E100" s="525">
        <v>1.8</v>
      </c>
      <c r="F100" s="525">
        <v>0.1</v>
      </c>
      <c r="G100" s="376">
        <v>10</v>
      </c>
      <c r="H100" s="524"/>
      <c r="I100" s="376">
        <v>39</v>
      </c>
      <c r="J100" s="524"/>
      <c r="K100" s="385">
        <v>24</v>
      </c>
      <c r="L100" s="535"/>
      <c r="M100" s="333">
        <v>5.1</v>
      </c>
      <c r="N100" s="524"/>
      <c r="O100" s="333">
        <v>1.2</v>
      </c>
      <c r="P100" s="524"/>
      <c r="Q100" s="496">
        <v>0.09</v>
      </c>
      <c r="R100" s="525">
        <v>1.5</v>
      </c>
      <c r="S100" s="525">
        <v>1</v>
      </c>
      <c r="T100" s="367">
        <v>22000000</v>
      </c>
    </row>
    <row r="101" spans="1:20" s="258" customFormat="1" ht="21" customHeight="1">
      <c r="A101" s="567"/>
      <c r="B101" s="259" t="s">
        <v>661</v>
      </c>
      <c r="C101" s="509">
        <v>28.8</v>
      </c>
      <c r="D101" s="525">
        <v>7</v>
      </c>
      <c r="E101" s="525">
        <v>2.3</v>
      </c>
      <c r="F101" s="525">
        <v>0.1</v>
      </c>
      <c r="G101" s="376">
        <v>11</v>
      </c>
      <c r="H101" s="524"/>
      <c r="I101" s="376">
        <v>39</v>
      </c>
      <c r="J101" s="524"/>
      <c r="K101" s="385">
        <v>30</v>
      </c>
      <c r="L101" s="535"/>
      <c r="M101" s="333">
        <v>5.3</v>
      </c>
      <c r="N101" s="524"/>
      <c r="O101" s="333">
        <v>1.3</v>
      </c>
      <c r="P101" s="524"/>
      <c r="Q101" s="496">
        <v>0.13</v>
      </c>
      <c r="R101" s="525">
        <v>1.8</v>
      </c>
      <c r="S101" s="525">
        <v>0.9</v>
      </c>
      <c r="T101" s="367">
        <v>13000000</v>
      </c>
    </row>
    <row r="102" spans="1:20" s="258" customFormat="1" ht="21" customHeight="1">
      <c r="A102" s="571"/>
      <c r="B102" s="354" t="s">
        <v>771</v>
      </c>
      <c r="C102" s="506">
        <v>29</v>
      </c>
      <c r="D102" s="516">
        <v>7</v>
      </c>
      <c r="E102" s="516">
        <v>0.4</v>
      </c>
      <c r="F102" s="516">
        <v>0.1</v>
      </c>
      <c r="G102" s="375">
        <v>29</v>
      </c>
      <c r="H102" s="522"/>
      <c r="I102" s="375">
        <v>74</v>
      </c>
      <c r="J102" s="522"/>
      <c r="K102" s="384">
        <v>22</v>
      </c>
      <c r="L102" s="534"/>
      <c r="M102" s="344">
        <v>9.9</v>
      </c>
      <c r="N102" s="522"/>
      <c r="O102" s="344">
        <v>3.7</v>
      </c>
      <c r="P102" s="522"/>
      <c r="Q102" s="569">
        <v>0.16</v>
      </c>
      <c r="R102" s="516">
        <v>2</v>
      </c>
      <c r="S102" s="516">
        <v>1.4</v>
      </c>
      <c r="T102" s="366">
        <v>420000000</v>
      </c>
    </row>
    <row r="103" spans="1:20" s="258" customFormat="1" ht="21" customHeight="1">
      <c r="A103" s="567" t="s">
        <v>453</v>
      </c>
      <c r="B103" s="259" t="s">
        <v>662</v>
      </c>
      <c r="C103" s="509">
        <v>29.4</v>
      </c>
      <c r="D103" s="525">
        <v>6.8</v>
      </c>
      <c r="E103" s="525">
        <v>0.9</v>
      </c>
      <c r="F103" s="525">
        <v>0.1</v>
      </c>
      <c r="G103" s="376">
        <v>9</v>
      </c>
      <c r="H103" s="524"/>
      <c r="I103" s="376">
        <v>35</v>
      </c>
      <c r="J103" s="524"/>
      <c r="K103" s="385">
        <v>29</v>
      </c>
      <c r="L103" s="535"/>
      <c r="M103" s="333">
        <v>5.3</v>
      </c>
      <c r="N103" s="524"/>
      <c r="O103" s="333">
        <v>1.1</v>
      </c>
      <c r="P103" s="524"/>
      <c r="Q103" s="496">
        <v>0.04</v>
      </c>
      <c r="R103" s="525">
        <v>1.5</v>
      </c>
      <c r="S103" s="525">
        <v>0.8</v>
      </c>
      <c r="T103" s="367">
        <v>280000000</v>
      </c>
    </row>
    <row r="104" spans="1:20" s="258" customFormat="1" ht="21" customHeight="1">
      <c r="A104" s="571"/>
      <c r="B104" s="354" t="s">
        <v>225</v>
      </c>
      <c r="C104" s="506">
        <v>29.4</v>
      </c>
      <c r="D104" s="516">
        <v>6.9</v>
      </c>
      <c r="E104" s="516">
        <v>0.9</v>
      </c>
      <c r="F104" s="516">
        <v>0.1</v>
      </c>
      <c r="G104" s="375">
        <v>9</v>
      </c>
      <c r="H104" s="522"/>
      <c r="I104" s="375">
        <v>28</v>
      </c>
      <c r="J104" s="522"/>
      <c r="K104" s="384">
        <v>28</v>
      </c>
      <c r="L104" s="534"/>
      <c r="M104" s="344">
        <v>4.9</v>
      </c>
      <c r="N104" s="522"/>
      <c r="O104" s="344">
        <v>1.3</v>
      </c>
      <c r="P104" s="522"/>
      <c r="Q104" s="569">
        <v>0.05</v>
      </c>
      <c r="R104" s="516">
        <v>1.5</v>
      </c>
      <c r="S104" s="516">
        <v>0.6</v>
      </c>
      <c r="T104" s="366">
        <v>120000000</v>
      </c>
    </row>
    <row r="105" spans="1:20" s="258" customFormat="1" ht="21" customHeight="1">
      <c r="A105" s="567" t="s">
        <v>454</v>
      </c>
      <c r="B105" s="259" t="s">
        <v>646</v>
      </c>
      <c r="C105" s="509">
        <v>30.1</v>
      </c>
      <c r="D105" s="525">
        <v>7.4</v>
      </c>
      <c r="E105" s="525">
        <v>0.2</v>
      </c>
      <c r="F105" s="525">
        <v>0.4</v>
      </c>
      <c r="G105" s="376">
        <v>16</v>
      </c>
      <c r="H105" s="524"/>
      <c r="I105" s="376">
        <v>69</v>
      </c>
      <c r="J105" s="524"/>
      <c r="K105" s="385">
        <v>21</v>
      </c>
      <c r="L105" s="535"/>
      <c r="M105" s="333">
        <v>14.4</v>
      </c>
      <c r="N105" s="524"/>
      <c r="O105" s="333">
        <v>9.8</v>
      </c>
      <c r="P105" s="524"/>
      <c r="Q105" s="496">
        <v>0.12</v>
      </c>
      <c r="R105" s="525">
        <v>0.9</v>
      </c>
      <c r="S105" s="525">
        <v>1.7</v>
      </c>
      <c r="T105" s="367">
        <v>3700000</v>
      </c>
    </row>
    <row r="106" spans="1:20" s="258" customFormat="1" ht="21" customHeight="1">
      <c r="A106" s="571"/>
      <c r="B106" s="354" t="s">
        <v>663</v>
      </c>
      <c r="C106" s="506">
        <v>29.9</v>
      </c>
      <c r="D106" s="516">
        <v>7.3</v>
      </c>
      <c r="E106" s="516">
        <v>0.5</v>
      </c>
      <c r="F106" s="516">
        <v>0.3</v>
      </c>
      <c r="G106" s="375">
        <v>16</v>
      </c>
      <c r="H106" s="522"/>
      <c r="I106" s="375">
        <v>54</v>
      </c>
      <c r="J106" s="522"/>
      <c r="K106" s="384">
        <v>26</v>
      </c>
      <c r="L106" s="534"/>
      <c r="M106" s="344">
        <v>12.1</v>
      </c>
      <c r="N106" s="522"/>
      <c r="O106" s="344">
        <v>9.5</v>
      </c>
      <c r="P106" s="522"/>
      <c r="Q106" s="569">
        <v>0.02</v>
      </c>
      <c r="R106" s="516">
        <v>1.8</v>
      </c>
      <c r="S106" s="516">
        <v>1.6</v>
      </c>
      <c r="T106" s="366">
        <v>2100000</v>
      </c>
    </row>
    <row r="107" spans="1:20" s="258" customFormat="1" ht="21" customHeight="1">
      <c r="A107" s="567" t="s">
        <v>455</v>
      </c>
      <c r="B107" s="259" t="s">
        <v>664</v>
      </c>
      <c r="C107" s="509">
        <v>30.2</v>
      </c>
      <c r="D107" s="525">
        <v>7.5</v>
      </c>
      <c r="E107" s="525">
        <v>2.8</v>
      </c>
      <c r="F107" s="525">
        <v>0</v>
      </c>
      <c r="G107" s="376">
        <v>5</v>
      </c>
      <c r="H107" s="524"/>
      <c r="I107" s="376">
        <v>25</v>
      </c>
      <c r="J107" s="524"/>
      <c r="K107" s="385">
        <v>26</v>
      </c>
      <c r="L107" s="535"/>
      <c r="M107" s="333">
        <v>3.5</v>
      </c>
      <c r="N107" s="524"/>
      <c r="O107" s="333">
        <v>0.9</v>
      </c>
      <c r="P107" s="524"/>
      <c r="Q107" s="496">
        <v>0.22</v>
      </c>
      <c r="R107" s="525">
        <v>1.9</v>
      </c>
      <c r="S107" s="525">
        <v>0.5</v>
      </c>
      <c r="T107" s="367">
        <v>230000</v>
      </c>
    </row>
    <row r="108" spans="1:20" s="258" customFormat="1" ht="21" customHeight="1">
      <c r="A108" s="571"/>
      <c r="B108" s="354" t="s">
        <v>145</v>
      </c>
      <c r="C108" s="506">
        <v>30.1</v>
      </c>
      <c r="D108" s="516">
        <v>7.5</v>
      </c>
      <c r="E108" s="516">
        <v>3</v>
      </c>
      <c r="F108" s="516">
        <v>0</v>
      </c>
      <c r="G108" s="375">
        <v>5</v>
      </c>
      <c r="H108" s="522"/>
      <c r="I108" s="375">
        <v>35</v>
      </c>
      <c r="J108" s="522"/>
      <c r="K108" s="384">
        <v>23</v>
      </c>
      <c r="L108" s="534"/>
      <c r="M108" s="344">
        <v>3.6</v>
      </c>
      <c r="N108" s="522"/>
      <c r="O108" s="344">
        <v>1</v>
      </c>
      <c r="P108" s="522"/>
      <c r="Q108" s="569">
        <v>0.14</v>
      </c>
      <c r="R108" s="516">
        <v>2.4</v>
      </c>
      <c r="S108" s="516">
        <v>0.6</v>
      </c>
      <c r="T108" s="366">
        <v>350000</v>
      </c>
    </row>
    <row r="109" spans="1:20" s="258" customFormat="1" ht="21" customHeight="1">
      <c r="A109" s="571" t="s">
        <v>456</v>
      </c>
      <c r="B109" s="354" t="s">
        <v>772</v>
      </c>
      <c r="C109" s="506">
        <v>29</v>
      </c>
      <c r="D109" s="516">
        <v>6.8</v>
      </c>
      <c r="E109" s="516">
        <v>1.3</v>
      </c>
      <c r="F109" s="516">
        <v>0.125</v>
      </c>
      <c r="G109" s="375">
        <v>20</v>
      </c>
      <c r="H109" s="522"/>
      <c r="I109" s="375">
        <v>48</v>
      </c>
      <c r="J109" s="522"/>
      <c r="K109" s="384">
        <v>19</v>
      </c>
      <c r="L109" s="534"/>
      <c r="M109" s="344">
        <v>7.7</v>
      </c>
      <c r="N109" s="522"/>
      <c r="O109" s="344">
        <v>3.2</v>
      </c>
      <c r="P109" s="522"/>
      <c r="Q109" s="569">
        <v>0.07</v>
      </c>
      <c r="R109" s="516">
        <v>1.7</v>
      </c>
      <c r="S109" s="516">
        <v>1.4</v>
      </c>
      <c r="T109" s="366">
        <v>1400000000</v>
      </c>
    </row>
    <row r="110" spans="1:20" s="258" customFormat="1" ht="21" customHeight="1">
      <c r="A110" s="567" t="s">
        <v>457</v>
      </c>
      <c r="B110" s="259" t="s">
        <v>665</v>
      </c>
      <c r="C110" s="509">
        <v>29.9</v>
      </c>
      <c r="D110" s="525">
        <v>7.5</v>
      </c>
      <c r="E110" s="525">
        <v>2.3</v>
      </c>
      <c r="F110" s="525">
        <v>0</v>
      </c>
      <c r="G110" s="376">
        <v>7</v>
      </c>
      <c r="H110" s="524"/>
      <c r="I110" s="376">
        <v>42</v>
      </c>
      <c r="J110" s="524"/>
      <c r="K110" s="385">
        <v>20</v>
      </c>
      <c r="L110" s="535"/>
      <c r="M110" s="333">
        <v>5.3</v>
      </c>
      <c r="N110" s="524"/>
      <c r="O110" s="333">
        <v>2.9</v>
      </c>
      <c r="P110" s="524"/>
      <c r="Q110" s="496">
        <v>0.15</v>
      </c>
      <c r="R110" s="525">
        <v>1.3</v>
      </c>
      <c r="S110" s="525">
        <v>0.9</v>
      </c>
      <c r="T110" s="367">
        <v>410000</v>
      </c>
    </row>
    <row r="111" spans="1:20" s="258" customFormat="1" ht="21" customHeight="1">
      <c r="A111" s="567"/>
      <c r="B111" s="259" t="s">
        <v>143</v>
      </c>
      <c r="C111" s="509">
        <v>29.6</v>
      </c>
      <c r="D111" s="525">
        <v>7.4</v>
      </c>
      <c r="E111" s="525">
        <v>1.5</v>
      </c>
      <c r="F111" s="525">
        <v>0</v>
      </c>
      <c r="G111" s="376">
        <v>10</v>
      </c>
      <c r="H111" s="524"/>
      <c r="I111" s="376">
        <v>50</v>
      </c>
      <c r="J111" s="524"/>
      <c r="K111" s="385">
        <v>21</v>
      </c>
      <c r="L111" s="535"/>
      <c r="M111" s="333">
        <v>6.8</v>
      </c>
      <c r="N111" s="524"/>
      <c r="O111" s="333">
        <v>4.4</v>
      </c>
      <c r="P111" s="524"/>
      <c r="Q111" s="496">
        <v>0.17</v>
      </c>
      <c r="R111" s="525">
        <v>1.7</v>
      </c>
      <c r="S111" s="525">
        <v>1.2</v>
      </c>
      <c r="T111" s="367">
        <v>2600000</v>
      </c>
    </row>
    <row r="112" spans="1:20" s="258" customFormat="1" ht="21" customHeight="1">
      <c r="A112" s="567"/>
      <c r="B112" s="259" t="s">
        <v>141</v>
      </c>
      <c r="C112" s="509">
        <v>29.7</v>
      </c>
      <c r="D112" s="525">
        <v>7.4</v>
      </c>
      <c r="E112" s="525">
        <v>2.5</v>
      </c>
      <c r="F112" s="525">
        <v>0</v>
      </c>
      <c r="G112" s="376">
        <v>7</v>
      </c>
      <c r="H112" s="524"/>
      <c r="I112" s="376">
        <v>51</v>
      </c>
      <c r="J112" s="524"/>
      <c r="K112" s="385">
        <v>19</v>
      </c>
      <c r="L112" s="535"/>
      <c r="M112" s="333">
        <v>4.6</v>
      </c>
      <c r="N112" s="524"/>
      <c r="O112" s="333">
        <v>1.7</v>
      </c>
      <c r="P112" s="524"/>
      <c r="Q112" s="496">
        <v>0.19</v>
      </c>
      <c r="R112" s="525">
        <v>1</v>
      </c>
      <c r="S112" s="525">
        <v>0.7</v>
      </c>
      <c r="T112" s="367">
        <v>94000</v>
      </c>
    </row>
    <row r="113" spans="1:20" s="258" customFormat="1" ht="21" customHeight="1">
      <c r="A113" s="567"/>
      <c r="B113" s="259" t="s">
        <v>142</v>
      </c>
      <c r="C113" s="509">
        <v>29.8</v>
      </c>
      <c r="D113" s="525">
        <v>7.4</v>
      </c>
      <c r="E113" s="525">
        <v>2.4</v>
      </c>
      <c r="F113" s="525">
        <v>0</v>
      </c>
      <c r="G113" s="376">
        <v>7</v>
      </c>
      <c r="H113" s="524"/>
      <c r="I113" s="376">
        <v>51</v>
      </c>
      <c r="J113" s="524"/>
      <c r="K113" s="385">
        <v>20</v>
      </c>
      <c r="L113" s="535"/>
      <c r="M113" s="333">
        <v>3.8</v>
      </c>
      <c r="N113" s="524"/>
      <c r="O113" s="333">
        <v>0.8</v>
      </c>
      <c r="P113" s="524"/>
      <c r="Q113" s="496">
        <v>0.2</v>
      </c>
      <c r="R113" s="525">
        <v>1.6</v>
      </c>
      <c r="S113" s="525">
        <v>0.6</v>
      </c>
      <c r="T113" s="367">
        <v>280000</v>
      </c>
    </row>
    <row r="114" spans="1:20" s="258" customFormat="1" ht="21" customHeight="1">
      <c r="A114" s="571"/>
      <c r="B114" s="354" t="s">
        <v>144</v>
      </c>
      <c r="C114" s="506">
        <v>29.8</v>
      </c>
      <c r="D114" s="516">
        <v>7.5</v>
      </c>
      <c r="E114" s="516">
        <v>2.2</v>
      </c>
      <c r="F114" s="516">
        <v>0</v>
      </c>
      <c r="G114" s="375">
        <v>7</v>
      </c>
      <c r="H114" s="522"/>
      <c r="I114" s="375">
        <v>52</v>
      </c>
      <c r="J114" s="522"/>
      <c r="K114" s="384">
        <v>21</v>
      </c>
      <c r="L114" s="534"/>
      <c r="M114" s="344">
        <v>5.1</v>
      </c>
      <c r="N114" s="522"/>
      <c r="O114" s="344">
        <v>1.3</v>
      </c>
      <c r="P114" s="522"/>
      <c r="Q114" s="569">
        <v>0.22</v>
      </c>
      <c r="R114" s="516">
        <v>1.6</v>
      </c>
      <c r="S114" s="516">
        <v>1</v>
      </c>
      <c r="T114" s="366">
        <v>700000</v>
      </c>
    </row>
    <row r="115" spans="1:20" s="258" customFormat="1" ht="21" customHeight="1">
      <c r="A115" s="567" t="s">
        <v>458</v>
      </c>
      <c r="B115" s="259" t="s">
        <v>743</v>
      </c>
      <c r="C115" s="509">
        <v>30.3</v>
      </c>
      <c r="D115" s="525">
        <v>7.4</v>
      </c>
      <c r="E115" s="525">
        <v>3.4</v>
      </c>
      <c r="F115" s="525">
        <v>0</v>
      </c>
      <c r="G115" s="376">
        <v>6</v>
      </c>
      <c r="H115" s="524"/>
      <c r="I115" s="376">
        <v>36</v>
      </c>
      <c r="J115" s="524"/>
      <c r="K115" s="385">
        <v>19</v>
      </c>
      <c r="L115" s="535"/>
      <c r="M115" s="333">
        <v>3.5</v>
      </c>
      <c r="N115" s="524"/>
      <c r="O115" s="333">
        <v>1</v>
      </c>
      <c r="P115" s="524"/>
      <c r="Q115" s="496">
        <v>0.19</v>
      </c>
      <c r="R115" s="525">
        <v>1.5</v>
      </c>
      <c r="S115" s="525">
        <v>0.4</v>
      </c>
      <c r="T115" s="367">
        <v>1300000</v>
      </c>
    </row>
    <row r="116" spans="1:20" s="258" customFormat="1" ht="21" customHeight="1">
      <c r="A116" s="567"/>
      <c r="B116" s="259" t="s">
        <v>666</v>
      </c>
      <c r="C116" s="509">
        <v>30.3</v>
      </c>
      <c r="D116" s="525">
        <v>7.6</v>
      </c>
      <c r="E116" s="525">
        <v>3.5</v>
      </c>
      <c r="F116" s="525">
        <v>0</v>
      </c>
      <c r="G116" s="376">
        <v>7</v>
      </c>
      <c r="H116" s="524"/>
      <c r="I116" s="376">
        <v>35</v>
      </c>
      <c r="J116" s="524"/>
      <c r="K116" s="385">
        <v>31</v>
      </c>
      <c r="L116" s="535"/>
      <c r="M116" s="333">
        <v>3.8</v>
      </c>
      <c r="N116" s="524"/>
      <c r="O116" s="333">
        <v>1.1</v>
      </c>
      <c r="P116" s="524"/>
      <c r="Q116" s="496">
        <v>0.24</v>
      </c>
      <c r="R116" s="525">
        <v>2.5</v>
      </c>
      <c r="S116" s="525">
        <v>0.7</v>
      </c>
      <c r="T116" s="367">
        <v>97000</v>
      </c>
    </row>
    <row r="117" spans="1:20" s="258" customFormat="1" ht="21" customHeight="1">
      <c r="A117" s="567"/>
      <c r="B117" s="259" t="s">
        <v>136</v>
      </c>
      <c r="C117" s="509">
        <v>30.8</v>
      </c>
      <c r="D117" s="525">
        <v>7.5</v>
      </c>
      <c r="E117" s="525">
        <v>3.2</v>
      </c>
      <c r="F117" s="525">
        <v>0</v>
      </c>
      <c r="G117" s="376">
        <v>5</v>
      </c>
      <c r="H117" s="524"/>
      <c r="I117" s="376">
        <v>29</v>
      </c>
      <c r="J117" s="524"/>
      <c r="K117" s="385">
        <v>26</v>
      </c>
      <c r="L117" s="535"/>
      <c r="M117" s="333">
        <v>3.5</v>
      </c>
      <c r="N117" s="524"/>
      <c r="O117" s="333">
        <v>0.7</v>
      </c>
      <c r="P117" s="524"/>
      <c r="Q117" s="496">
        <v>0.21</v>
      </c>
      <c r="R117" s="525">
        <v>2.6</v>
      </c>
      <c r="S117" s="525">
        <v>0.5</v>
      </c>
      <c r="T117" s="367">
        <v>160000</v>
      </c>
    </row>
    <row r="118" spans="1:20" s="258" customFormat="1" ht="21" customHeight="1">
      <c r="A118" s="567"/>
      <c r="B118" s="259" t="s">
        <v>667</v>
      </c>
      <c r="C118" s="509">
        <v>30.3</v>
      </c>
      <c r="D118" s="525">
        <v>7.6</v>
      </c>
      <c r="E118" s="525">
        <v>3.8</v>
      </c>
      <c r="F118" s="525">
        <v>0</v>
      </c>
      <c r="G118" s="376">
        <v>5</v>
      </c>
      <c r="H118" s="524"/>
      <c r="I118" s="376">
        <v>36</v>
      </c>
      <c r="J118" s="524"/>
      <c r="K118" s="385">
        <v>16</v>
      </c>
      <c r="L118" s="535"/>
      <c r="M118" s="333">
        <v>3.5</v>
      </c>
      <c r="N118" s="524"/>
      <c r="O118" s="333">
        <v>0.9</v>
      </c>
      <c r="P118" s="524"/>
      <c r="Q118" s="496">
        <v>0.14</v>
      </c>
      <c r="R118" s="525">
        <v>1.7</v>
      </c>
      <c r="S118" s="525">
        <v>0.5</v>
      </c>
      <c r="T118" s="367">
        <v>170000</v>
      </c>
    </row>
    <row r="119" spans="1:20" s="258" customFormat="1" ht="21" customHeight="1">
      <c r="A119" s="571"/>
      <c r="B119" s="354" t="s">
        <v>668</v>
      </c>
      <c r="C119" s="506">
        <v>30.3</v>
      </c>
      <c r="D119" s="516">
        <v>7.5</v>
      </c>
      <c r="E119" s="516">
        <v>2.9</v>
      </c>
      <c r="F119" s="516">
        <v>0</v>
      </c>
      <c r="G119" s="375">
        <v>6</v>
      </c>
      <c r="H119" s="522"/>
      <c r="I119" s="375">
        <v>42</v>
      </c>
      <c r="J119" s="522"/>
      <c r="K119" s="384">
        <v>17</v>
      </c>
      <c r="L119" s="534"/>
      <c r="M119" s="344">
        <v>3.7</v>
      </c>
      <c r="N119" s="522"/>
      <c r="O119" s="355">
        <v>0.9</v>
      </c>
      <c r="P119" s="547"/>
      <c r="Q119" s="569">
        <v>0.2</v>
      </c>
      <c r="R119" s="516">
        <v>1.6</v>
      </c>
      <c r="S119" s="516">
        <v>0.4</v>
      </c>
      <c r="T119" s="366">
        <v>210000</v>
      </c>
    </row>
    <row r="120" spans="1:20" s="258" customFormat="1" ht="21" customHeight="1">
      <c r="A120" s="571" t="s">
        <v>459</v>
      </c>
      <c r="B120" s="354" t="s">
        <v>597</v>
      </c>
      <c r="C120" s="506">
        <v>29.4</v>
      </c>
      <c r="D120" s="516">
        <v>7</v>
      </c>
      <c r="E120" s="516">
        <v>0.5</v>
      </c>
      <c r="F120" s="516">
        <v>0.3</v>
      </c>
      <c r="G120" s="375">
        <v>18</v>
      </c>
      <c r="H120" s="522"/>
      <c r="I120" s="375">
        <v>65</v>
      </c>
      <c r="J120" s="522"/>
      <c r="K120" s="384">
        <v>38</v>
      </c>
      <c r="L120" s="534"/>
      <c r="M120" s="344">
        <v>7.8</v>
      </c>
      <c r="N120" s="522"/>
      <c r="O120" s="344">
        <v>3.3</v>
      </c>
      <c r="P120" s="522"/>
      <c r="Q120" s="569">
        <v>0.06</v>
      </c>
      <c r="R120" s="516">
        <v>1.8</v>
      </c>
      <c r="S120" s="516">
        <v>1.5</v>
      </c>
      <c r="T120" s="366">
        <v>73000000</v>
      </c>
    </row>
    <row r="121" spans="1:20" s="258" customFormat="1" ht="21" customHeight="1">
      <c r="A121" s="567" t="s">
        <v>460</v>
      </c>
      <c r="B121" s="259" t="s">
        <v>669</v>
      </c>
      <c r="C121" s="509">
        <v>30</v>
      </c>
      <c r="D121" s="525">
        <v>7.4</v>
      </c>
      <c r="E121" s="525">
        <v>2.4</v>
      </c>
      <c r="F121" s="525">
        <v>0</v>
      </c>
      <c r="G121" s="376">
        <v>7</v>
      </c>
      <c r="H121" s="524"/>
      <c r="I121" s="376">
        <v>35</v>
      </c>
      <c r="J121" s="524"/>
      <c r="K121" s="385">
        <v>19</v>
      </c>
      <c r="L121" s="535"/>
      <c r="M121" s="333">
        <v>5.2</v>
      </c>
      <c r="N121" s="524"/>
      <c r="O121" s="333">
        <v>2</v>
      </c>
      <c r="P121" s="548"/>
      <c r="Q121" s="496">
        <v>0.18</v>
      </c>
      <c r="R121" s="525">
        <v>1.7</v>
      </c>
      <c r="S121" s="525">
        <v>1.2</v>
      </c>
      <c r="T121" s="367">
        <v>210000</v>
      </c>
    </row>
    <row r="122" spans="1:20" s="258" customFormat="1" ht="21" customHeight="1">
      <c r="A122" s="571"/>
      <c r="B122" s="354" t="s">
        <v>670</v>
      </c>
      <c r="C122" s="506">
        <v>30</v>
      </c>
      <c r="D122" s="516">
        <v>7.4</v>
      </c>
      <c r="E122" s="516">
        <v>1.9</v>
      </c>
      <c r="F122" s="516">
        <v>0</v>
      </c>
      <c r="G122" s="375">
        <v>7</v>
      </c>
      <c r="H122" s="522"/>
      <c r="I122" s="375">
        <v>33</v>
      </c>
      <c r="J122" s="522"/>
      <c r="K122" s="384">
        <v>17</v>
      </c>
      <c r="L122" s="534"/>
      <c r="M122" s="344">
        <v>5</v>
      </c>
      <c r="N122" s="522"/>
      <c r="O122" s="344">
        <v>2.1</v>
      </c>
      <c r="P122" s="522"/>
      <c r="Q122" s="569">
        <v>0.18</v>
      </c>
      <c r="R122" s="516">
        <v>1.6</v>
      </c>
      <c r="S122" s="516">
        <v>0.9</v>
      </c>
      <c r="T122" s="366">
        <v>1000000</v>
      </c>
    </row>
    <row r="123" spans="1:20" s="258" customFormat="1" ht="21" customHeight="1">
      <c r="A123" s="571" t="s">
        <v>461</v>
      </c>
      <c r="B123" s="354" t="s">
        <v>671</v>
      </c>
      <c r="C123" s="506">
        <v>28.8</v>
      </c>
      <c r="D123" s="516">
        <v>7</v>
      </c>
      <c r="E123" s="516">
        <v>1.4</v>
      </c>
      <c r="F123" s="516">
        <v>0.1</v>
      </c>
      <c r="G123" s="375">
        <v>17</v>
      </c>
      <c r="H123" s="522"/>
      <c r="I123" s="375">
        <v>54</v>
      </c>
      <c r="J123" s="522"/>
      <c r="K123" s="384">
        <v>25</v>
      </c>
      <c r="L123" s="534"/>
      <c r="M123" s="344">
        <v>8.4</v>
      </c>
      <c r="N123" s="522"/>
      <c r="O123" s="344">
        <v>2.9</v>
      </c>
      <c r="P123" s="522"/>
      <c r="Q123" s="569">
        <v>0.08</v>
      </c>
      <c r="R123" s="516">
        <v>1.8</v>
      </c>
      <c r="S123" s="516">
        <v>1.3</v>
      </c>
      <c r="T123" s="366">
        <v>38000000</v>
      </c>
    </row>
    <row r="124" spans="1:20" s="258" customFormat="1" ht="21" customHeight="1">
      <c r="A124" s="568" t="s">
        <v>602</v>
      </c>
      <c r="B124" s="354" t="s">
        <v>214</v>
      </c>
      <c r="C124" s="506">
        <v>29.3</v>
      </c>
      <c r="D124" s="516">
        <v>7</v>
      </c>
      <c r="E124" s="516">
        <v>0</v>
      </c>
      <c r="F124" s="516">
        <v>0.8</v>
      </c>
      <c r="G124" s="375">
        <v>24</v>
      </c>
      <c r="H124" s="522"/>
      <c r="I124" s="375">
        <v>68</v>
      </c>
      <c r="J124" s="522"/>
      <c r="K124" s="384">
        <v>23</v>
      </c>
      <c r="L124" s="534"/>
      <c r="M124" s="344">
        <v>8.7</v>
      </c>
      <c r="N124" s="522"/>
      <c r="O124" s="344">
        <v>3.5</v>
      </c>
      <c r="P124" s="522"/>
      <c r="Q124" s="569">
        <v>0.03</v>
      </c>
      <c r="R124" s="516">
        <v>2</v>
      </c>
      <c r="S124" s="516">
        <v>1.6</v>
      </c>
      <c r="T124" s="366">
        <v>270000000</v>
      </c>
    </row>
    <row r="125" spans="1:20" s="258" customFormat="1" ht="21" customHeight="1">
      <c r="A125" s="568" t="s">
        <v>603</v>
      </c>
      <c r="B125" s="354" t="s">
        <v>216</v>
      </c>
      <c r="C125" s="506">
        <v>30</v>
      </c>
      <c r="D125" s="516">
        <v>7.4</v>
      </c>
      <c r="E125" s="516">
        <v>0.9</v>
      </c>
      <c r="F125" s="516">
        <v>0.1</v>
      </c>
      <c r="G125" s="375">
        <v>13</v>
      </c>
      <c r="H125" s="522"/>
      <c r="I125" s="375">
        <v>46</v>
      </c>
      <c r="J125" s="522"/>
      <c r="K125" s="384">
        <v>26</v>
      </c>
      <c r="L125" s="534"/>
      <c r="M125" s="344">
        <v>12.9</v>
      </c>
      <c r="N125" s="522"/>
      <c r="O125" s="344">
        <v>7.8</v>
      </c>
      <c r="P125" s="522"/>
      <c r="Q125" s="569">
        <v>0.09</v>
      </c>
      <c r="R125" s="516">
        <v>1.6</v>
      </c>
      <c r="S125" s="516">
        <v>1.8</v>
      </c>
      <c r="T125" s="366">
        <v>4100000</v>
      </c>
    </row>
    <row r="126" spans="1:20" s="258" customFormat="1" ht="21" customHeight="1">
      <c r="A126" s="260"/>
      <c r="B126" s="259"/>
      <c r="C126" s="251"/>
      <c r="D126" s="251"/>
      <c r="E126" s="251"/>
      <c r="F126" s="251"/>
      <c r="G126" s="377"/>
      <c r="H126" s="251"/>
      <c r="I126" s="377"/>
      <c r="J126" s="251"/>
      <c r="K126" s="389"/>
      <c r="L126" s="252"/>
      <c r="M126" s="251"/>
      <c r="N126" s="251"/>
      <c r="O126" s="251"/>
      <c r="P126" s="251"/>
      <c r="Q126" s="361"/>
      <c r="R126" s="251"/>
      <c r="S126" s="251"/>
      <c r="T126" s="167"/>
    </row>
    <row r="127" spans="1:20" s="258" customFormat="1" ht="30" customHeight="1">
      <c r="A127" s="672" t="s">
        <v>568</v>
      </c>
      <c r="B127" s="672"/>
      <c r="C127" s="672"/>
      <c r="D127" s="672"/>
      <c r="E127" s="672"/>
      <c r="F127" s="672"/>
      <c r="G127" s="672"/>
      <c r="H127" s="672"/>
      <c r="I127" s="672"/>
      <c r="J127" s="672"/>
      <c r="K127" s="672"/>
      <c r="L127" s="672"/>
      <c r="M127" s="672"/>
      <c r="N127" s="672"/>
      <c r="O127" s="672"/>
      <c r="P127" s="672"/>
      <c r="Q127" s="672"/>
      <c r="R127" s="672"/>
      <c r="S127" s="672"/>
      <c r="T127" s="672"/>
    </row>
    <row r="128" spans="11:20" ht="10.5" customHeight="1">
      <c r="K128" s="389"/>
      <c r="L128" s="252"/>
      <c r="T128" s="167"/>
    </row>
    <row r="129" spans="1:20" ht="21" customHeight="1">
      <c r="A129" s="673" t="s">
        <v>206</v>
      </c>
      <c r="B129" s="681" t="s">
        <v>103</v>
      </c>
      <c r="C129" s="504" t="s">
        <v>217</v>
      </c>
      <c r="D129" s="504" t="s">
        <v>388</v>
      </c>
      <c r="E129" s="504" t="s">
        <v>104</v>
      </c>
      <c r="F129" s="504" t="s">
        <v>161</v>
      </c>
      <c r="G129" s="677" t="s">
        <v>105</v>
      </c>
      <c r="H129" s="680"/>
      <c r="I129" s="677" t="s">
        <v>207</v>
      </c>
      <c r="J129" s="680"/>
      <c r="K129" s="683" t="s">
        <v>106</v>
      </c>
      <c r="L129" s="684"/>
      <c r="M129" s="677" t="s">
        <v>107</v>
      </c>
      <c r="N129" s="680"/>
      <c r="O129" s="677" t="s">
        <v>162</v>
      </c>
      <c r="P129" s="680"/>
      <c r="Q129" s="539" t="s">
        <v>163</v>
      </c>
      <c r="R129" s="504" t="s">
        <v>164</v>
      </c>
      <c r="S129" s="504" t="s">
        <v>108</v>
      </c>
      <c r="T129" s="557" t="s">
        <v>208</v>
      </c>
    </row>
    <row r="130" spans="1:20" s="256" customFormat="1" ht="21" customHeight="1">
      <c r="A130" s="674"/>
      <c r="B130" s="682"/>
      <c r="C130" s="577" t="s">
        <v>218</v>
      </c>
      <c r="D130" s="505"/>
      <c r="E130" s="505" t="s">
        <v>109</v>
      </c>
      <c r="F130" s="505" t="s">
        <v>109</v>
      </c>
      <c r="G130" s="678" t="s">
        <v>109</v>
      </c>
      <c r="H130" s="689"/>
      <c r="I130" s="687" t="s">
        <v>109</v>
      </c>
      <c r="J130" s="686"/>
      <c r="K130" s="687" t="s">
        <v>109</v>
      </c>
      <c r="L130" s="686"/>
      <c r="M130" s="678" t="s">
        <v>109</v>
      </c>
      <c r="N130" s="689"/>
      <c r="O130" s="678" t="s">
        <v>109</v>
      </c>
      <c r="P130" s="689"/>
      <c r="Q130" s="540" t="s">
        <v>109</v>
      </c>
      <c r="R130" s="505" t="s">
        <v>109</v>
      </c>
      <c r="S130" s="505" t="s">
        <v>109</v>
      </c>
      <c r="T130" s="562" t="s">
        <v>605</v>
      </c>
    </row>
    <row r="131" spans="1:20" s="256" customFormat="1" ht="21" customHeight="1">
      <c r="A131" s="592" t="s">
        <v>462</v>
      </c>
      <c r="B131" s="593" t="s">
        <v>672</v>
      </c>
      <c r="C131" s="594">
        <v>28.3</v>
      </c>
      <c r="D131" s="594">
        <v>7</v>
      </c>
      <c r="E131" s="594">
        <v>1.9</v>
      </c>
      <c r="F131" s="594">
        <v>0</v>
      </c>
      <c r="G131" s="378">
        <v>7</v>
      </c>
      <c r="H131" s="528"/>
      <c r="I131" s="378">
        <v>46</v>
      </c>
      <c r="J131" s="528"/>
      <c r="K131" s="388">
        <v>22</v>
      </c>
      <c r="L131" s="537"/>
      <c r="M131" s="357">
        <v>5.3</v>
      </c>
      <c r="N131" s="528"/>
      <c r="O131" s="357">
        <v>1.4</v>
      </c>
      <c r="P131" s="528"/>
      <c r="Q131" s="595">
        <v>0.02</v>
      </c>
      <c r="R131" s="594">
        <v>2</v>
      </c>
      <c r="S131" s="594">
        <v>0.9</v>
      </c>
      <c r="T131" s="368">
        <v>2600000</v>
      </c>
    </row>
    <row r="132" spans="1:20" s="358" customFormat="1" ht="21" customHeight="1">
      <c r="A132" s="571" t="s">
        <v>463</v>
      </c>
      <c r="B132" s="574" t="s">
        <v>744</v>
      </c>
      <c r="C132" s="516">
        <v>29.1</v>
      </c>
      <c r="D132" s="516">
        <v>6.9</v>
      </c>
      <c r="E132" s="516">
        <v>0.9</v>
      </c>
      <c r="F132" s="516">
        <v>0.4</v>
      </c>
      <c r="G132" s="375">
        <v>16</v>
      </c>
      <c r="H132" s="522"/>
      <c r="I132" s="375">
        <v>39</v>
      </c>
      <c r="J132" s="522"/>
      <c r="K132" s="387">
        <v>17</v>
      </c>
      <c r="L132" s="536"/>
      <c r="M132" s="344">
        <v>6.1</v>
      </c>
      <c r="N132" s="522"/>
      <c r="O132" s="344">
        <v>2.1</v>
      </c>
      <c r="P132" s="522"/>
      <c r="Q132" s="569">
        <v>0.05</v>
      </c>
      <c r="R132" s="516">
        <v>1.7</v>
      </c>
      <c r="S132" s="516">
        <v>1</v>
      </c>
      <c r="T132" s="366">
        <v>140000000</v>
      </c>
    </row>
    <row r="133" spans="1:20" s="258" customFormat="1" ht="21" customHeight="1">
      <c r="A133" s="570" t="s">
        <v>464</v>
      </c>
      <c r="B133" s="572" t="s">
        <v>673</v>
      </c>
      <c r="C133" s="575">
        <v>29</v>
      </c>
      <c r="D133" s="575">
        <v>7</v>
      </c>
      <c r="E133" s="575">
        <v>0.8</v>
      </c>
      <c r="F133" s="575">
        <v>0.1</v>
      </c>
      <c r="G133" s="551">
        <v>12</v>
      </c>
      <c r="H133" s="566"/>
      <c r="I133" s="551">
        <v>41</v>
      </c>
      <c r="J133" s="566"/>
      <c r="K133" s="390">
        <v>23</v>
      </c>
      <c r="L133" s="538"/>
      <c r="M133" s="552">
        <v>8</v>
      </c>
      <c r="N133" s="566"/>
      <c r="O133" s="552">
        <v>2.6</v>
      </c>
      <c r="P133" s="566"/>
      <c r="Q133" s="576">
        <v>0.12</v>
      </c>
      <c r="R133" s="575">
        <v>2.5</v>
      </c>
      <c r="S133" s="575">
        <v>1.2</v>
      </c>
      <c r="T133" s="563">
        <v>540000000</v>
      </c>
    </row>
    <row r="134" spans="1:20" s="358" customFormat="1" ht="21" customHeight="1">
      <c r="A134" s="567"/>
      <c r="B134" s="573" t="s">
        <v>674</v>
      </c>
      <c r="C134" s="525">
        <v>29</v>
      </c>
      <c r="D134" s="525">
        <v>7</v>
      </c>
      <c r="E134" s="525">
        <v>1.2</v>
      </c>
      <c r="F134" s="525">
        <v>0.1</v>
      </c>
      <c r="G134" s="376">
        <v>12</v>
      </c>
      <c r="H134" s="524"/>
      <c r="I134" s="376">
        <v>36</v>
      </c>
      <c r="J134" s="524"/>
      <c r="K134" s="385">
        <v>18</v>
      </c>
      <c r="L134" s="535"/>
      <c r="M134" s="333">
        <v>6.6</v>
      </c>
      <c r="N134" s="524"/>
      <c r="O134" s="333">
        <v>2.7</v>
      </c>
      <c r="P134" s="524"/>
      <c r="Q134" s="496">
        <v>0.12</v>
      </c>
      <c r="R134" s="525">
        <v>2.2</v>
      </c>
      <c r="S134" s="525">
        <v>1.1</v>
      </c>
      <c r="T134" s="367">
        <v>440000000</v>
      </c>
    </row>
    <row r="135" spans="1:20" s="258" customFormat="1" ht="21" customHeight="1">
      <c r="A135" s="571"/>
      <c r="B135" s="574" t="s">
        <v>773</v>
      </c>
      <c r="C135" s="516">
        <v>29</v>
      </c>
      <c r="D135" s="516">
        <v>7</v>
      </c>
      <c r="E135" s="516">
        <v>1.5</v>
      </c>
      <c r="F135" s="516">
        <v>0</v>
      </c>
      <c r="G135" s="375">
        <v>9</v>
      </c>
      <c r="H135" s="522"/>
      <c r="I135" s="375">
        <v>29</v>
      </c>
      <c r="J135" s="522"/>
      <c r="K135" s="384">
        <v>18</v>
      </c>
      <c r="L135" s="534"/>
      <c r="M135" s="344">
        <v>6.4</v>
      </c>
      <c r="N135" s="522"/>
      <c r="O135" s="344">
        <v>2.1</v>
      </c>
      <c r="P135" s="522"/>
      <c r="Q135" s="569">
        <v>0.15</v>
      </c>
      <c r="R135" s="516">
        <v>1.8</v>
      </c>
      <c r="S135" s="516">
        <v>0.8</v>
      </c>
      <c r="T135" s="366">
        <v>250000000</v>
      </c>
    </row>
    <row r="136" spans="1:20" s="258" customFormat="1" ht="21" customHeight="1">
      <c r="A136" s="567" t="s">
        <v>465</v>
      </c>
      <c r="B136" s="573" t="s">
        <v>675</v>
      </c>
      <c r="C136" s="525">
        <v>29.3</v>
      </c>
      <c r="D136" s="525">
        <v>7</v>
      </c>
      <c r="E136" s="525">
        <v>0.2</v>
      </c>
      <c r="F136" s="525">
        <v>0.7</v>
      </c>
      <c r="G136" s="376">
        <v>22</v>
      </c>
      <c r="H136" s="524"/>
      <c r="I136" s="376">
        <v>66</v>
      </c>
      <c r="J136" s="524"/>
      <c r="K136" s="385">
        <v>18</v>
      </c>
      <c r="L136" s="535"/>
      <c r="M136" s="333">
        <v>9</v>
      </c>
      <c r="N136" s="524"/>
      <c r="O136" s="333">
        <v>3.3</v>
      </c>
      <c r="P136" s="524"/>
      <c r="Q136" s="496">
        <v>0.02</v>
      </c>
      <c r="R136" s="525">
        <v>2.3</v>
      </c>
      <c r="S136" s="525">
        <v>1.7</v>
      </c>
      <c r="T136" s="367">
        <v>360000000</v>
      </c>
    </row>
    <row r="137" spans="1:20" s="258" customFormat="1" ht="21" customHeight="1">
      <c r="A137" s="571"/>
      <c r="B137" s="574" t="s">
        <v>676</v>
      </c>
      <c r="C137" s="516">
        <v>29.3</v>
      </c>
      <c r="D137" s="516">
        <v>6.9</v>
      </c>
      <c r="E137" s="516">
        <v>0</v>
      </c>
      <c r="F137" s="516">
        <v>0.6</v>
      </c>
      <c r="G137" s="375">
        <v>29</v>
      </c>
      <c r="H137" s="522"/>
      <c r="I137" s="375">
        <v>78</v>
      </c>
      <c r="J137" s="522"/>
      <c r="K137" s="384">
        <v>22</v>
      </c>
      <c r="L137" s="534"/>
      <c r="M137" s="344">
        <v>11</v>
      </c>
      <c r="N137" s="522"/>
      <c r="O137" s="344">
        <v>4.2</v>
      </c>
      <c r="P137" s="522"/>
      <c r="Q137" s="569">
        <v>0.02</v>
      </c>
      <c r="R137" s="516">
        <v>2.3</v>
      </c>
      <c r="S137" s="516">
        <v>1.6</v>
      </c>
      <c r="T137" s="366">
        <v>810000000</v>
      </c>
    </row>
    <row r="138" spans="1:20" s="258" customFormat="1" ht="21" customHeight="1">
      <c r="A138" s="567" t="s">
        <v>466</v>
      </c>
      <c r="B138" s="573" t="s">
        <v>646</v>
      </c>
      <c r="C138" s="525">
        <v>29.8</v>
      </c>
      <c r="D138" s="525">
        <v>7.3</v>
      </c>
      <c r="E138" s="525">
        <v>0.9</v>
      </c>
      <c r="F138" s="525">
        <v>0.1</v>
      </c>
      <c r="G138" s="376">
        <v>10</v>
      </c>
      <c r="H138" s="524"/>
      <c r="I138" s="376">
        <v>56</v>
      </c>
      <c r="J138" s="524"/>
      <c r="K138" s="385">
        <v>19</v>
      </c>
      <c r="L138" s="535"/>
      <c r="M138" s="333">
        <v>11</v>
      </c>
      <c r="N138" s="524"/>
      <c r="O138" s="333">
        <v>7.1</v>
      </c>
      <c r="P138" s="524"/>
      <c r="Q138" s="496">
        <v>0.13</v>
      </c>
      <c r="R138" s="525">
        <v>0.8</v>
      </c>
      <c r="S138" s="525">
        <v>1.3</v>
      </c>
      <c r="T138" s="367">
        <v>3000000</v>
      </c>
    </row>
    <row r="139" spans="1:20" s="258" customFormat="1" ht="21" customHeight="1">
      <c r="A139" s="571"/>
      <c r="B139" s="574" t="s">
        <v>677</v>
      </c>
      <c r="C139" s="516">
        <v>29.8</v>
      </c>
      <c r="D139" s="516">
        <v>7.4</v>
      </c>
      <c r="E139" s="516">
        <v>1.5</v>
      </c>
      <c r="F139" s="516">
        <v>0.3</v>
      </c>
      <c r="G139" s="375">
        <v>10</v>
      </c>
      <c r="H139" s="522"/>
      <c r="I139" s="375">
        <v>47</v>
      </c>
      <c r="J139" s="522"/>
      <c r="K139" s="384">
        <v>19</v>
      </c>
      <c r="L139" s="534"/>
      <c r="M139" s="344">
        <v>11</v>
      </c>
      <c r="N139" s="522"/>
      <c r="O139" s="344">
        <v>5.8</v>
      </c>
      <c r="P139" s="522"/>
      <c r="Q139" s="569">
        <v>0.36</v>
      </c>
      <c r="R139" s="516">
        <v>1.7</v>
      </c>
      <c r="S139" s="516">
        <v>1.6</v>
      </c>
      <c r="T139" s="366">
        <v>3100000</v>
      </c>
    </row>
    <row r="140" spans="1:20" s="258" customFormat="1" ht="21" customHeight="1">
      <c r="A140" s="571" t="s">
        <v>467</v>
      </c>
      <c r="B140" s="574" t="s">
        <v>774</v>
      </c>
      <c r="C140" s="516">
        <v>29.8</v>
      </c>
      <c r="D140" s="516">
        <v>7.4</v>
      </c>
      <c r="E140" s="516">
        <v>0.2</v>
      </c>
      <c r="F140" s="516">
        <v>0.5</v>
      </c>
      <c r="G140" s="375">
        <v>13</v>
      </c>
      <c r="H140" s="522"/>
      <c r="I140" s="375">
        <v>42</v>
      </c>
      <c r="J140" s="522"/>
      <c r="K140" s="384">
        <v>22</v>
      </c>
      <c r="L140" s="534"/>
      <c r="M140" s="344">
        <v>11.7</v>
      </c>
      <c r="N140" s="522"/>
      <c r="O140" s="344">
        <v>7.9</v>
      </c>
      <c r="P140" s="522"/>
      <c r="Q140" s="569">
        <v>0.05</v>
      </c>
      <c r="R140" s="516">
        <v>1.1</v>
      </c>
      <c r="S140" s="516">
        <v>1.6</v>
      </c>
      <c r="T140" s="366">
        <v>5200000</v>
      </c>
    </row>
    <row r="141" spans="1:20" s="258" customFormat="1" ht="21" customHeight="1">
      <c r="A141" s="567" t="s">
        <v>468</v>
      </c>
      <c r="B141" s="573" t="s">
        <v>629</v>
      </c>
      <c r="C141" s="525">
        <v>30.3</v>
      </c>
      <c r="D141" s="525">
        <v>7.5</v>
      </c>
      <c r="E141" s="525">
        <v>2.7</v>
      </c>
      <c r="F141" s="525">
        <v>0</v>
      </c>
      <c r="G141" s="376">
        <v>7</v>
      </c>
      <c r="H141" s="524"/>
      <c r="I141" s="376">
        <v>29</v>
      </c>
      <c r="J141" s="524"/>
      <c r="K141" s="385">
        <v>20</v>
      </c>
      <c r="L141" s="535"/>
      <c r="M141" s="333">
        <v>4.3</v>
      </c>
      <c r="N141" s="524"/>
      <c r="O141" s="333">
        <v>2.3</v>
      </c>
      <c r="P141" s="524"/>
      <c r="Q141" s="496">
        <v>0.29</v>
      </c>
      <c r="R141" s="525">
        <v>3.2</v>
      </c>
      <c r="S141" s="525">
        <v>0.6</v>
      </c>
      <c r="T141" s="367">
        <v>230000</v>
      </c>
    </row>
    <row r="142" spans="1:20" s="258" customFormat="1" ht="21" customHeight="1">
      <c r="A142" s="571"/>
      <c r="B142" s="574" t="s">
        <v>630</v>
      </c>
      <c r="C142" s="516">
        <v>30.6</v>
      </c>
      <c r="D142" s="516">
        <v>7.4</v>
      </c>
      <c r="E142" s="516">
        <v>2.6</v>
      </c>
      <c r="F142" s="516">
        <v>0</v>
      </c>
      <c r="G142" s="375">
        <v>8</v>
      </c>
      <c r="H142" s="522"/>
      <c r="I142" s="375">
        <v>60</v>
      </c>
      <c r="J142" s="522"/>
      <c r="K142" s="384">
        <v>17</v>
      </c>
      <c r="L142" s="534"/>
      <c r="M142" s="344">
        <v>5.3</v>
      </c>
      <c r="N142" s="522"/>
      <c r="O142" s="344">
        <v>2.5</v>
      </c>
      <c r="P142" s="522"/>
      <c r="Q142" s="569">
        <v>0.2</v>
      </c>
      <c r="R142" s="516">
        <v>1.9</v>
      </c>
      <c r="S142" s="516">
        <v>1</v>
      </c>
      <c r="T142" s="366">
        <v>180000</v>
      </c>
    </row>
    <row r="143" spans="1:20" s="258" customFormat="1" ht="21" customHeight="1">
      <c r="A143" s="567" t="s">
        <v>469</v>
      </c>
      <c r="B143" s="573" t="s">
        <v>629</v>
      </c>
      <c r="C143" s="525">
        <v>30</v>
      </c>
      <c r="D143" s="525">
        <v>7.4</v>
      </c>
      <c r="E143" s="525">
        <v>1.4</v>
      </c>
      <c r="F143" s="525">
        <v>0.6</v>
      </c>
      <c r="G143" s="376">
        <v>9</v>
      </c>
      <c r="H143" s="524"/>
      <c r="I143" s="376">
        <v>40</v>
      </c>
      <c r="J143" s="524"/>
      <c r="K143" s="385">
        <v>22</v>
      </c>
      <c r="L143" s="535"/>
      <c r="M143" s="333">
        <v>7.2</v>
      </c>
      <c r="N143" s="524"/>
      <c r="O143" s="333">
        <v>3.6</v>
      </c>
      <c r="P143" s="524"/>
      <c r="Q143" s="496">
        <v>0.3</v>
      </c>
      <c r="R143" s="525">
        <v>2.2</v>
      </c>
      <c r="S143" s="525">
        <v>1.2</v>
      </c>
      <c r="T143" s="367">
        <v>1700000</v>
      </c>
    </row>
    <row r="144" spans="1:20" s="258" customFormat="1" ht="21" customHeight="1">
      <c r="A144" s="571"/>
      <c r="B144" s="574" t="s">
        <v>630</v>
      </c>
      <c r="C144" s="516">
        <v>30.1</v>
      </c>
      <c r="D144" s="516">
        <v>7.3</v>
      </c>
      <c r="E144" s="516">
        <v>0.7</v>
      </c>
      <c r="F144" s="516">
        <v>0.5</v>
      </c>
      <c r="G144" s="375">
        <v>13</v>
      </c>
      <c r="H144" s="522"/>
      <c r="I144" s="375">
        <v>58</v>
      </c>
      <c r="J144" s="522"/>
      <c r="K144" s="384">
        <v>21</v>
      </c>
      <c r="L144" s="534"/>
      <c r="M144" s="344">
        <v>10.5</v>
      </c>
      <c r="N144" s="522"/>
      <c r="O144" s="344">
        <v>5.6</v>
      </c>
      <c r="P144" s="522"/>
      <c r="Q144" s="569">
        <v>0.09</v>
      </c>
      <c r="R144" s="516">
        <v>1.9</v>
      </c>
      <c r="S144" s="516">
        <v>2.4</v>
      </c>
      <c r="T144" s="366">
        <v>2000000</v>
      </c>
    </row>
    <row r="145" spans="1:20" s="258" customFormat="1" ht="21" customHeight="1">
      <c r="A145" s="571" t="s">
        <v>470</v>
      </c>
      <c r="B145" s="574" t="s">
        <v>775</v>
      </c>
      <c r="C145" s="516">
        <v>29.8</v>
      </c>
      <c r="D145" s="516">
        <v>7.4</v>
      </c>
      <c r="E145" s="516">
        <v>1.5</v>
      </c>
      <c r="F145" s="516">
        <v>0.2</v>
      </c>
      <c r="G145" s="375">
        <v>10</v>
      </c>
      <c r="H145" s="522"/>
      <c r="I145" s="375">
        <v>35</v>
      </c>
      <c r="J145" s="522"/>
      <c r="K145" s="384">
        <v>23</v>
      </c>
      <c r="L145" s="534"/>
      <c r="M145" s="344">
        <v>7.2</v>
      </c>
      <c r="N145" s="522"/>
      <c r="O145" s="344">
        <v>4.5</v>
      </c>
      <c r="P145" s="522"/>
      <c r="Q145" s="569">
        <v>0.1</v>
      </c>
      <c r="R145" s="516">
        <v>1.6</v>
      </c>
      <c r="S145" s="516">
        <v>0.8</v>
      </c>
      <c r="T145" s="366">
        <v>3500000</v>
      </c>
    </row>
    <row r="146" spans="1:20" s="258" customFormat="1" ht="21" customHeight="1">
      <c r="A146" s="571" t="s">
        <v>471</v>
      </c>
      <c r="B146" s="574" t="s">
        <v>678</v>
      </c>
      <c r="C146" s="516">
        <v>30</v>
      </c>
      <c r="D146" s="516">
        <v>7.4</v>
      </c>
      <c r="E146" s="516">
        <v>1.6</v>
      </c>
      <c r="F146" s="516">
        <v>0.1</v>
      </c>
      <c r="G146" s="375">
        <v>10</v>
      </c>
      <c r="H146" s="522"/>
      <c r="I146" s="375">
        <v>40</v>
      </c>
      <c r="J146" s="522"/>
      <c r="K146" s="384">
        <v>26</v>
      </c>
      <c r="L146" s="534"/>
      <c r="M146" s="344">
        <v>9.3</v>
      </c>
      <c r="N146" s="522"/>
      <c r="O146" s="344">
        <v>5</v>
      </c>
      <c r="P146" s="522"/>
      <c r="Q146" s="569">
        <v>0.09</v>
      </c>
      <c r="R146" s="516">
        <v>1.3</v>
      </c>
      <c r="S146" s="516">
        <v>1.4</v>
      </c>
      <c r="T146" s="366">
        <v>3600000</v>
      </c>
    </row>
    <row r="147" spans="1:20" s="258" customFormat="1" ht="21" customHeight="1">
      <c r="A147" s="571" t="s">
        <v>472</v>
      </c>
      <c r="B147" s="574" t="s">
        <v>157</v>
      </c>
      <c r="C147" s="516">
        <v>30</v>
      </c>
      <c r="D147" s="516">
        <v>7.4</v>
      </c>
      <c r="E147" s="516">
        <v>0.6</v>
      </c>
      <c r="F147" s="516">
        <v>0.2</v>
      </c>
      <c r="G147" s="375">
        <v>12</v>
      </c>
      <c r="H147" s="522"/>
      <c r="I147" s="375">
        <v>35</v>
      </c>
      <c r="J147" s="522"/>
      <c r="K147" s="384">
        <v>22</v>
      </c>
      <c r="L147" s="534"/>
      <c r="M147" s="344">
        <v>12.4</v>
      </c>
      <c r="N147" s="522"/>
      <c r="O147" s="344">
        <v>7.6</v>
      </c>
      <c r="P147" s="522"/>
      <c r="Q147" s="569">
        <v>0.15</v>
      </c>
      <c r="R147" s="516">
        <v>1.1</v>
      </c>
      <c r="S147" s="516">
        <v>1.8</v>
      </c>
      <c r="T147" s="366">
        <v>1500000</v>
      </c>
    </row>
    <row r="148" spans="1:20" s="258" customFormat="1" ht="21" customHeight="1">
      <c r="A148" s="567" t="s">
        <v>473</v>
      </c>
      <c r="B148" s="573" t="s">
        <v>745</v>
      </c>
      <c r="C148" s="525">
        <v>30</v>
      </c>
      <c r="D148" s="525">
        <v>7.4</v>
      </c>
      <c r="E148" s="525">
        <v>0</v>
      </c>
      <c r="F148" s="525">
        <v>0.3</v>
      </c>
      <c r="G148" s="376">
        <v>15</v>
      </c>
      <c r="H148" s="524"/>
      <c r="I148" s="376">
        <v>47</v>
      </c>
      <c r="J148" s="524"/>
      <c r="K148" s="385">
        <v>27</v>
      </c>
      <c r="L148" s="535"/>
      <c r="M148" s="333">
        <v>11.6</v>
      </c>
      <c r="N148" s="524"/>
      <c r="O148" s="336">
        <v>7.1</v>
      </c>
      <c r="P148" s="548"/>
      <c r="Q148" s="496">
        <v>0.14</v>
      </c>
      <c r="R148" s="525">
        <v>1.3</v>
      </c>
      <c r="S148" s="525">
        <v>1.4</v>
      </c>
      <c r="T148" s="367">
        <v>2000000</v>
      </c>
    </row>
    <row r="149" spans="1:20" s="258" customFormat="1" ht="21" customHeight="1">
      <c r="A149" s="567"/>
      <c r="B149" s="573" t="s">
        <v>678</v>
      </c>
      <c r="C149" s="525">
        <v>29.8</v>
      </c>
      <c r="D149" s="525">
        <v>7.3</v>
      </c>
      <c r="E149" s="525">
        <v>0.2</v>
      </c>
      <c r="F149" s="525">
        <v>0.2</v>
      </c>
      <c r="G149" s="376">
        <v>11</v>
      </c>
      <c r="H149" s="524"/>
      <c r="I149" s="376">
        <v>47</v>
      </c>
      <c r="J149" s="524"/>
      <c r="K149" s="385">
        <v>23</v>
      </c>
      <c r="L149" s="535"/>
      <c r="M149" s="333">
        <v>11.2</v>
      </c>
      <c r="N149" s="524"/>
      <c r="O149" s="333">
        <v>6.6</v>
      </c>
      <c r="P149" s="524"/>
      <c r="Q149" s="496">
        <v>0.12</v>
      </c>
      <c r="R149" s="525">
        <v>1.1</v>
      </c>
      <c r="S149" s="525">
        <v>1.4</v>
      </c>
      <c r="T149" s="367">
        <v>1700000</v>
      </c>
    </row>
    <row r="150" spans="1:20" s="258" customFormat="1" ht="21" customHeight="1">
      <c r="A150" s="571"/>
      <c r="B150" s="574" t="s">
        <v>156</v>
      </c>
      <c r="C150" s="516">
        <v>30.1</v>
      </c>
      <c r="D150" s="516">
        <v>7.4</v>
      </c>
      <c r="E150" s="516">
        <v>0.8</v>
      </c>
      <c r="F150" s="516">
        <v>0.2</v>
      </c>
      <c r="G150" s="375">
        <v>14</v>
      </c>
      <c r="H150" s="522"/>
      <c r="I150" s="375">
        <v>52</v>
      </c>
      <c r="J150" s="522"/>
      <c r="K150" s="384">
        <v>27</v>
      </c>
      <c r="L150" s="534"/>
      <c r="M150" s="344">
        <v>8.4</v>
      </c>
      <c r="N150" s="522"/>
      <c r="O150" s="344">
        <v>5.6</v>
      </c>
      <c r="P150" s="522"/>
      <c r="Q150" s="569">
        <v>0.08</v>
      </c>
      <c r="R150" s="516">
        <v>1.6</v>
      </c>
      <c r="S150" s="516">
        <v>1.6</v>
      </c>
      <c r="T150" s="366">
        <v>1400000</v>
      </c>
    </row>
    <row r="151" spans="1:20" s="258" customFormat="1" ht="21" customHeight="1">
      <c r="A151" s="571" t="s">
        <v>474</v>
      </c>
      <c r="B151" s="574" t="s">
        <v>678</v>
      </c>
      <c r="C151" s="516">
        <v>30</v>
      </c>
      <c r="D151" s="516">
        <v>7.4</v>
      </c>
      <c r="E151" s="516">
        <v>2.6</v>
      </c>
      <c r="F151" s="516">
        <v>0</v>
      </c>
      <c r="G151" s="375">
        <v>10</v>
      </c>
      <c r="H151" s="522"/>
      <c r="I151" s="375">
        <v>51</v>
      </c>
      <c r="J151" s="522"/>
      <c r="K151" s="384">
        <v>29</v>
      </c>
      <c r="L151" s="534"/>
      <c r="M151" s="344">
        <v>10.4</v>
      </c>
      <c r="N151" s="522"/>
      <c r="O151" s="344">
        <v>5.4</v>
      </c>
      <c r="P151" s="522"/>
      <c r="Q151" s="569">
        <v>0.21</v>
      </c>
      <c r="R151" s="516">
        <v>2</v>
      </c>
      <c r="S151" s="516">
        <v>1.3</v>
      </c>
      <c r="T151" s="366">
        <v>510000</v>
      </c>
    </row>
    <row r="152" spans="1:20" s="258" customFormat="1" ht="21" customHeight="1">
      <c r="A152" s="571" t="s">
        <v>475</v>
      </c>
      <c r="B152" s="574" t="s">
        <v>476</v>
      </c>
      <c r="C152" s="516">
        <v>30.3</v>
      </c>
      <c r="D152" s="516">
        <v>7.5</v>
      </c>
      <c r="E152" s="516">
        <v>2.8</v>
      </c>
      <c r="F152" s="516">
        <v>0</v>
      </c>
      <c r="G152" s="375">
        <v>11</v>
      </c>
      <c r="H152" s="522"/>
      <c r="I152" s="375">
        <v>31</v>
      </c>
      <c r="J152" s="522"/>
      <c r="K152" s="384">
        <v>18</v>
      </c>
      <c r="L152" s="534"/>
      <c r="M152" s="344">
        <v>8.4</v>
      </c>
      <c r="N152" s="522"/>
      <c r="O152" s="344">
        <v>4.5</v>
      </c>
      <c r="P152" s="522"/>
      <c r="Q152" s="569">
        <v>0.18</v>
      </c>
      <c r="R152" s="516">
        <v>2.2</v>
      </c>
      <c r="S152" s="516">
        <v>1</v>
      </c>
      <c r="T152" s="366">
        <v>1200000</v>
      </c>
    </row>
    <row r="153" spans="1:20" s="258" customFormat="1" ht="21" customHeight="1">
      <c r="A153" s="571" t="s">
        <v>477</v>
      </c>
      <c r="B153" s="574" t="s">
        <v>389</v>
      </c>
      <c r="C153" s="516">
        <v>30.1</v>
      </c>
      <c r="D153" s="516">
        <v>7.4</v>
      </c>
      <c r="E153" s="516">
        <v>1.4</v>
      </c>
      <c r="F153" s="516">
        <v>0</v>
      </c>
      <c r="G153" s="375">
        <v>8</v>
      </c>
      <c r="H153" s="522"/>
      <c r="I153" s="375">
        <v>40</v>
      </c>
      <c r="J153" s="522"/>
      <c r="K153" s="384">
        <v>23</v>
      </c>
      <c r="L153" s="534"/>
      <c r="M153" s="344">
        <v>8.6</v>
      </c>
      <c r="N153" s="522"/>
      <c r="O153" s="344">
        <v>4.6</v>
      </c>
      <c r="P153" s="522"/>
      <c r="Q153" s="569">
        <v>0.3</v>
      </c>
      <c r="R153" s="516">
        <v>1.7</v>
      </c>
      <c r="S153" s="516">
        <v>0.7</v>
      </c>
      <c r="T153" s="366">
        <v>2100000</v>
      </c>
    </row>
    <row r="154" spans="1:20" s="258" customFormat="1" ht="21" customHeight="1">
      <c r="A154" s="567" t="s">
        <v>478</v>
      </c>
      <c r="B154" s="573" t="s">
        <v>746</v>
      </c>
      <c r="C154" s="525">
        <v>29.9</v>
      </c>
      <c r="D154" s="525">
        <v>7.3</v>
      </c>
      <c r="E154" s="525">
        <v>0.4</v>
      </c>
      <c r="F154" s="525">
        <v>0.1</v>
      </c>
      <c r="G154" s="376">
        <v>13</v>
      </c>
      <c r="H154" s="524"/>
      <c r="I154" s="376">
        <v>45</v>
      </c>
      <c r="J154" s="524"/>
      <c r="K154" s="385">
        <v>22</v>
      </c>
      <c r="L154" s="535"/>
      <c r="M154" s="333">
        <v>11.2</v>
      </c>
      <c r="N154" s="524"/>
      <c r="O154" s="333">
        <v>6</v>
      </c>
      <c r="P154" s="524"/>
      <c r="Q154" s="496">
        <v>0.04</v>
      </c>
      <c r="R154" s="525">
        <v>1.2</v>
      </c>
      <c r="S154" s="525">
        <v>1.5</v>
      </c>
      <c r="T154" s="367">
        <v>3800000</v>
      </c>
    </row>
    <row r="155" spans="1:20" s="258" customFormat="1" ht="21" customHeight="1">
      <c r="A155" s="571"/>
      <c r="B155" s="574" t="s">
        <v>679</v>
      </c>
      <c r="C155" s="516">
        <v>29.7</v>
      </c>
      <c r="D155" s="516">
        <v>7.3</v>
      </c>
      <c r="E155" s="516">
        <v>1.1</v>
      </c>
      <c r="F155" s="516">
        <v>0</v>
      </c>
      <c r="G155" s="375">
        <v>11</v>
      </c>
      <c r="H155" s="522"/>
      <c r="I155" s="375">
        <v>49</v>
      </c>
      <c r="J155" s="522"/>
      <c r="K155" s="384">
        <v>20</v>
      </c>
      <c r="L155" s="534"/>
      <c r="M155" s="344">
        <v>9</v>
      </c>
      <c r="N155" s="522"/>
      <c r="O155" s="344">
        <v>5.5</v>
      </c>
      <c r="P155" s="522"/>
      <c r="Q155" s="569">
        <v>0.15</v>
      </c>
      <c r="R155" s="516">
        <v>1.8</v>
      </c>
      <c r="S155" s="516">
        <v>1.1</v>
      </c>
      <c r="T155" s="366">
        <v>3100000</v>
      </c>
    </row>
    <row r="156" spans="1:20" s="258" customFormat="1" ht="21" customHeight="1">
      <c r="A156" s="571" t="s">
        <v>479</v>
      </c>
      <c r="B156" s="574" t="s">
        <v>680</v>
      </c>
      <c r="C156" s="516">
        <v>29.3</v>
      </c>
      <c r="D156" s="516">
        <v>6.9</v>
      </c>
      <c r="E156" s="516">
        <v>0.2</v>
      </c>
      <c r="F156" s="516">
        <v>0.4</v>
      </c>
      <c r="G156" s="375">
        <v>22</v>
      </c>
      <c r="H156" s="522"/>
      <c r="I156" s="375">
        <v>64</v>
      </c>
      <c r="J156" s="522"/>
      <c r="K156" s="384">
        <v>27</v>
      </c>
      <c r="L156" s="534"/>
      <c r="M156" s="344">
        <v>10</v>
      </c>
      <c r="N156" s="522"/>
      <c r="O156" s="344">
        <v>4.6</v>
      </c>
      <c r="P156" s="522"/>
      <c r="Q156" s="569">
        <v>0.06</v>
      </c>
      <c r="R156" s="516">
        <v>2.4</v>
      </c>
      <c r="S156" s="516">
        <v>1.6</v>
      </c>
      <c r="T156" s="366">
        <v>170000000</v>
      </c>
    </row>
    <row r="157" spans="1:20" s="258" customFormat="1" ht="21" customHeight="1">
      <c r="A157" s="567" t="s">
        <v>480</v>
      </c>
      <c r="B157" s="573" t="s">
        <v>681</v>
      </c>
      <c r="C157" s="525">
        <v>28.9</v>
      </c>
      <c r="D157" s="525">
        <v>7</v>
      </c>
      <c r="E157" s="525">
        <v>0.4</v>
      </c>
      <c r="F157" s="525">
        <v>0.2</v>
      </c>
      <c r="G157" s="376">
        <v>12</v>
      </c>
      <c r="H157" s="524"/>
      <c r="I157" s="376">
        <v>57</v>
      </c>
      <c r="J157" s="524"/>
      <c r="K157" s="385">
        <v>20</v>
      </c>
      <c r="L157" s="535"/>
      <c r="M157" s="333">
        <v>8</v>
      </c>
      <c r="N157" s="524"/>
      <c r="O157" s="333">
        <v>2.2</v>
      </c>
      <c r="P157" s="524"/>
      <c r="Q157" s="496">
        <v>0.02</v>
      </c>
      <c r="R157" s="525">
        <v>2.1</v>
      </c>
      <c r="S157" s="525">
        <v>1.4</v>
      </c>
      <c r="T157" s="367">
        <v>22000000</v>
      </c>
    </row>
    <row r="158" spans="1:20" s="258" customFormat="1" ht="21" customHeight="1">
      <c r="A158" s="567"/>
      <c r="B158" s="573" t="s">
        <v>747</v>
      </c>
      <c r="C158" s="525">
        <v>28.9</v>
      </c>
      <c r="D158" s="525">
        <v>7</v>
      </c>
      <c r="E158" s="525">
        <v>1.2</v>
      </c>
      <c r="F158" s="525">
        <v>0.1</v>
      </c>
      <c r="G158" s="376">
        <v>12</v>
      </c>
      <c r="H158" s="524"/>
      <c r="I158" s="376">
        <v>66</v>
      </c>
      <c r="J158" s="524"/>
      <c r="K158" s="385">
        <v>18</v>
      </c>
      <c r="L158" s="535"/>
      <c r="M158" s="333">
        <v>8.1</v>
      </c>
      <c r="N158" s="524"/>
      <c r="O158" s="333">
        <v>2.3</v>
      </c>
      <c r="P158" s="524"/>
      <c r="Q158" s="496">
        <v>0.01</v>
      </c>
      <c r="R158" s="525">
        <v>2.1</v>
      </c>
      <c r="S158" s="525">
        <v>1.5</v>
      </c>
      <c r="T158" s="367">
        <v>18000000</v>
      </c>
    </row>
    <row r="159" spans="1:20" s="258" customFormat="1" ht="21" customHeight="1">
      <c r="A159" s="571"/>
      <c r="B159" s="574" t="s">
        <v>682</v>
      </c>
      <c r="C159" s="516">
        <v>28.3</v>
      </c>
      <c r="D159" s="516">
        <v>7.1</v>
      </c>
      <c r="E159" s="516">
        <v>1</v>
      </c>
      <c r="F159" s="516">
        <v>0.1</v>
      </c>
      <c r="G159" s="375">
        <v>12</v>
      </c>
      <c r="H159" s="522"/>
      <c r="I159" s="375">
        <v>64</v>
      </c>
      <c r="J159" s="522"/>
      <c r="K159" s="384">
        <v>25</v>
      </c>
      <c r="L159" s="534"/>
      <c r="M159" s="344">
        <v>8.4</v>
      </c>
      <c r="N159" s="522"/>
      <c r="O159" s="344">
        <v>2.6</v>
      </c>
      <c r="P159" s="522"/>
      <c r="Q159" s="569">
        <v>0.08</v>
      </c>
      <c r="R159" s="516">
        <v>1.8</v>
      </c>
      <c r="S159" s="516">
        <v>1.4</v>
      </c>
      <c r="T159" s="366">
        <v>3100000</v>
      </c>
    </row>
    <row r="160" spans="1:20" s="258" customFormat="1" ht="21" customHeight="1">
      <c r="A160" s="590" t="s">
        <v>481</v>
      </c>
      <c r="B160" s="596" t="s">
        <v>748</v>
      </c>
      <c r="C160" s="529">
        <v>29.3</v>
      </c>
      <c r="D160" s="529">
        <v>7</v>
      </c>
      <c r="E160" s="529">
        <v>0</v>
      </c>
      <c r="F160" s="529">
        <v>0.7</v>
      </c>
      <c r="G160" s="374">
        <v>32</v>
      </c>
      <c r="H160" s="520"/>
      <c r="I160" s="374">
        <v>75</v>
      </c>
      <c r="J160" s="520"/>
      <c r="K160" s="383">
        <v>18</v>
      </c>
      <c r="L160" s="533"/>
      <c r="M160" s="342">
        <v>12.8</v>
      </c>
      <c r="N160" s="520"/>
      <c r="O160" s="342">
        <v>6</v>
      </c>
      <c r="P160" s="520"/>
      <c r="Q160" s="591">
        <v>0.07</v>
      </c>
      <c r="R160" s="529">
        <v>2.7</v>
      </c>
      <c r="S160" s="529">
        <v>2</v>
      </c>
      <c r="T160" s="365">
        <v>390000000</v>
      </c>
    </row>
    <row r="161" spans="1:20" s="258" customFormat="1" ht="21" customHeight="1">
      <c r="A161" s="571"/>
      <c r="B161" s="574" t="s">
        <v>683</v>
      </c>
      <c r="C161" s="516">
        <v>29.3</v>
      </c>
      <c r="D161" s="516">
        <v>7</v>
      </c>
      <c r="E161" s="516">
        <v>0</v>
      </c>
      <c r="F161" s="516">
        <v>0.6</v>
      </c>
      <c r="G161" s="375">
        <v>30</v>
      </c>
      <c r="H161" s="522"/>
      <c r="I161" s="375">
        <v>75</v>
      </c>
      <c r="J161" s="522"/>
      <c r="K161" s="384">
        <v>19</v>
      </c>
      <c r="L161" s="534"/>
      <c r="M161" s="344">
        <v>11.8</v>
      </c>
      <c r="N161" s="522"/>
      <c r="O161" s="344">
        <v>5</v>
      </c>
      <c r="P161" s="522"/>
      <c r="Q161" s="569">
        <v>0.02</v>
      </c>
      <c r="R161" s="516">
        <v>2.6</v>
      </c>
      <c r="S161" s="516">
        <v>2.1</v>
      </c>
      <c r="T161" s="366">
        <v>580000000</v>
      </c>
    </row>
    <row r="162" spans="1:20" s="258" customFormat="1" ht="21" customHeight="1">
      <c r="A162" s="571" t="s">
        <v>482</v>
      </c>
      <c r="B162" s="574" t="s">
        <v>483</v>
      </c>
      <c r="C162" s="516">
        <v>29.8</v>
      </c>
      <c r="D162" s="516">
        <v>6.9</v>
      </c>
      <c r="E162" s="516">
        <v>0.5</v>
      </c>
      <c r="F162" s="516">
        <v>0.3</v>
      </c>
      <c r="G162" s="375">
        <v>17</v>
      </c>
      <c r="H162" s="522"/>
      <c r="I162" s="375">
        <v>48</v>
      </c>
      <c r="J162" s="522"/>
      <c r="K162" s="384">
        <v>15</v>
      </c>
      <c r="L162" s="534"/>
      <c r="M162" s="344">
        <v>7.3</v>
      </c>
      <c r="N162" s="522"/>
      <c r="O162" s="344">
        <v>2.3</v>
      </c>
      <c r="P162" s="522"/>
      <c r="Q162" s="569">
        <v>0.03</v>
      </c>
      <c r="R162" s="516">
        <v>1.7</v>
      </c>
      <c r="S162" s="516">
        <v>1.4</v>
      </c>
      <c r="T162" s="366">
        <v>260000000</v>
      </c>
    </row>
    <row r="163" spans="1:20" s="258" customFormat="1" ht="21" customHeight="1">
      <c r="A163" s="571" t="s">
        <v>484</v>
      </c>
      <c r="B163" s="574" t="s">
        <v>684</v>
      </c>
      <c r="C163" s="516">
        <v>29</v>
      </c>
      <c r="D163" s="516">
        <v>6.9</v>
      </c>
      <c r="E163" s="516">
        <v>2.7</v>
      </c>
      <c r="F163" s="516">
        <v>0</v>
      </c>
      <c r="G163" s="375">
        <v>5</v>
      </c>
      <c r="H163" s="522"/>
      <c r="I163" s="375">
        <v>41</v>
      </c>
      <c r="J163" s="522"/>
      <c r="K163" s="384">
        <v>34</v>
      </c>
      <c r="L163" s="534"/>
      <c r="M163" s="344">
        <v>2.3</v>
      </c>
      <c r="N163" s="522"/>
      <c r="O163" s="344">
        <v>0.4</v>
      </c>
      <c r="P163" s="522"/>
      <c r="Q163" s="569">
        <v>0.05</v>
      </c>
      <c r="R163" s="516">
        <v>1.9</v>
      </c>
      <c r="S163" s="516">
        <v>0.1</v>
      </c>
      <c r="T163" s="366">
        <v>27000</v>
      </c>
    </row>
    <row r="164" spans="1:20" s="258" customFormat="1" ht="21" customHeight="1">
      <c r="A164" s="571" t="s">
        <v>485</v>
      </c>
      <c r="B164" s="574" t="s">
        <v>685</v>
      </c>
      <c r="C164" s="516">
        <v>29.1</v>
      </c>
      <c r="D164" s="516">
        <v>7.1</v>
      </c>
      <c r="E164" s="516">
        <v>1.8</v>
      </c>
      <c r="F164" s="516">
        <v>0.1</v>
      </c>
      <c r="G164" s="375">
        <v>13</v>
      </c>
      <c r="H164" s="522"/>
      <c r="I164" s="375">
        <v>70</v>
      </c>
      <c r="J164" s="522"/>
      <c r="K164" s="384">
        <v>23</v>
      </c>
      <c r="L164" s="534"/>
      <c r="M164" s="344">
        <v>4.4</v>
      </c>
      <c r="N164" s="522"/>
      <c r="O164" s="344">
        <v>1.2</v>
      </c>
      <c r="P164" s="522"/>
      <c r="Q164" s="569">
        <v>0.03</v>
      </c>
      <c r="R164" s="516">
        <v>2.1</v>
      </c>
      <c r="S164" s="516">
        <v>0.8</v>
      </c>
      <c r="T164" s="366">
        <v>22000000</v>
      </c>
    </row>
    <row r="165" spans="1:20" s="258" customFormat="1" ht="21" customHeight="1">
      <c r="A165" s="571" t="s">
        <v>486</v>
      </c>
      <c r="B165" s="574" t="s">
        <v>292</v>
      </c>
      <c r="C165" s="516">
        <v>30.1</v>
      </c>
      <c r="D165" s="516">
        <v>7.4</v>
      </c>
      <c r="E165" s="516">
        <v>1.5</v>
      </c>
      <c r="F165" s="516">
        <v>0.1</v>
      </c>
      <c r="G165" s="375">
        <v>8</v>
      </c>
      <c r="H165" s="522"/>
      <c r="I165" s="375">
        <v>36</v>
      </c>
      <c r="J165" s="522"/>
      <c r="K165" s="384">
        <v>19</v>
      </c>
      <c r="L165" s="534"/>
      <c r="M165" s="344">
        <v>6.9</v>
      </c>
      <c r="N165" s="522"/>
      <c r="O165" s="344">
        <v>2.8</v>
      </c>
      <c r="P165" s="522"/>
      <c r="Q165" s="569">
        <v>0.19</v>
      </c>
      <c r="R165" s="516">
        <v>1.2</v>
      </c>
      <c r="S165" s="516">
        <v>1</v>
      </c>
      <c r="T165" s="366">
        <v>1700000</v>
      </c>
    </row>
    <row r="166" spans="1:20" s="258" customFormat="1" ht="21" customHeight="1">
      <c r="A166" s="260"/>
      <c r="B166" s="259"/>
      <c r="C166" s="251"/>
      <c r="D166" s="251"/>
      <c r="E166" s="251"/>
      <c r="F166" s="251"/>
      <c r="G166" s="377"/>
      <c r="H166" s="251"/>
      <c r="I166" s="377"/>
      <c r="J166" s="251"/>
      <c r="K166" s="389"/>
      <c r="L166" s="252"/>
      <c r="M166" s="251"/>
      <c r="N166" s="251"/>
      <c r="O166" s="251"/>
      <c r="P166" s="251"/>
      <c r="Q166" s="361"/>
      <c r="R166" s="251"/>
      <c r="S166" s="251"/>
      <c r="T166" s="167"/>
    </row>
    <row r="167" spans="1:20" s="258" customFormat="1" ht="21" customHeight="1">
      <c r="A167" s="260"/>
      <c r="B167" s="259"/>
      <c r="C167" s="251"/>
      <c r="D167" s="251"/>
      <c r="E167" s="251"/>
      <c r="F167" s="251"/>
      <c r="G167" s="377"/>
      <c r="H167" s="251"/>
      <c r="I167" s="377"/>
      <c r="J167" s="251"/>
      <c r="K167" s="389"/>
      <c r="L167" s="252"/>
      <c r="M167" s="251"/>
      <c r="N167" s="251"/>
      <c r="O167" s="251"/>
      <c r="P167" s="251"/>
      <c r="Q167" s="361"/>
      <c r="R167" s="251"/>
      <c r="S167" s="251"/>
      <c r="T167" s="167"/>
    </row>
    <row r="168" spans="1:20" s="258" customFormat="1" ht="21" customHeight="1">
      <c r="A168" s="162"/>
      <c r="B168" s="163"/>
      <c r="C168" s="251"/>
      <c r="D168" s="251"/>
      <c r="E168" s="251"/>
      <c r="F168" s="251"/>
      <c r="G168" s="377"/>
      <c r="H168" s="251"/>
      <c r="I168" s="377"/>
      <c r="J168" s="251"/>
      <c r="K168" s="389"/>
      <c r="L168" s="252"/>
      <c r="M168" s="251"/>
      <c r="N168" s="251"/>
      <c r="O168" s="251"/>
      <c r="P168" s="251"/>
      <c r="Q168" s="361"/>
      <c r="R168" s="251"/>
      <c r="S168" s="251"/>
      <c r="T168" s="167"/>
    </row>
    <row r="169" spans="1:20" ht="30" customHeight="1">
      <c r="A169" s="672" t="s">
        <v>568</v>
      </c>
      <c r="B169" s="672"/>
      <c r="C169" s="672"/>
      <c r="D169" s="672"/>
      <c r="E169" s="672"/>
      <c r="F169" s="672"/>
      <c r="G169" s="672"/>
      <c r="H169" s="672"/>
      <c r="I169" s="672"/>
      <c r="J169" s="672"/>
      <c r="K169" s="672"/>
      <c r="L169" s="672"/>
      <c r="M169" s="672"/>
      <c r="N169" s="672"/>
      <c r="O169" s="672"/>
      <c r="P169" s="672"/>
      <c r="Q169" s="672"/>
      <c r="R169" s="672"/>
      <c r="S169" s="672"/>
      <c r="T169" s="672"/>
    </row>
    <row r="170" spans="11:20" ht="10.5" customHeight="1">
      <c r="K170" s="389"/>
      <c r="L170" s="252"/>
      <c r="T170" s="167"/>
    </row>
    <row r="171" spans="1:20" ht="21" customHeight="1">
      <c r="A171" s="673" t="s">
        <v>206</v>
      </c>
      <c r="B171" s="681" t="s">
        <v>103</v>
      </c>
      <c r="C171" s="504" t="s">
        <v>217</v>
      </c>
      <c r="D171" s="504" t="s">
        <v>388</v>
      </c>
      <c r="E171" s="504" t="s">
        <v>104</v>
      </c>
      <c r="F171" s="504" t="s">
        <v>161</v>
      </c>
      <c r="G171" s="677" t="s">
        <v>105</v>
      </c>
      <c r="H171" s="680"/>
      <c r="I171" s="677" t="s">
        <v>207</v>
      </c>
      <c r="J171" s="680"/>
      <c r="K171" s="683" t="s">
        <v>106</v>
      </c>
      <c r="L171" s="684"/>
      <c r="M171" s="677" t="s">
        <v>107</v>
      </c>
      <c r="N171" s="680"/>
      <c r="O171" s="677" t="s">
        <v>162</v>
      </c>
      <c r="P171" s="680"/>
      <c r="Q171" s="539" t="s">
        <v>163</v>
      </c>
      <c r="R171" s="504" t="s">
        <v>164</v>
      </c>
      <c r="S171" s="504" t="s">
        <v>108</v>
      </c>
      <c r="T171" s="557" t="s">
        <v>208</v>
      </c>
    </row>
    <row r="172" spans="1:20" s="256" customFormat="1" ht="21" customHeight="1">
      <c r="A172" s="674"/>
      <c r="B172" s="682"/>
      <c r="C172" s="577" t="s">
        <v>218</v>
      </c>
      <c r="D172" s="505"/>
      <c r="E172" s="505" t="s">
        <v>109</v>
      </c>
      <c r="F172" s="505" t="s">
        <v>109</v>
      </c>
      <c r="G172" s="678" t="s">
        <v>109</v>
      </c>
      <c r="H172" s="689"/>
      <c r="I172" s="687" t="s">
        <v>109</v>
      </c>
      <c r="J172" s="686"/>
      <c r="K172" s="687" t="s">
        <v>109</v>
      </c>
      <c r="L172" s="686"/>
      <c r="M172" s="678" t="s">
        <v>109</v>
      </c>
      <c r="N172" s="689"/>
      <c r="O172" s="678" t="s">
        <v>109</v>
      </c>
      <c r="P172" s="689"/>
      <c r="Q172" s="540" t="s">
        <v>109</v>
      </c>
      <c r="R172" s="505" t="s">
        <v>109</v>
      </c>
      <c r="S172" s="505" t="s">
        <v>109</v>
      </c>
      <c r="T172" s="562" t="s">
        <v>605</v>
      </c>
    </row>
    <row r="173" spans="1:20" s="258" customFormat="1" ht="21" customHeight="1">
      <c r="A173" s="567" t="s">
        <v>487</v>
      </c>
      <c r="B173" s="573" t="s">
        <v>686</v>
      </c>
      <c r="C173" s="525">
        <v>28.5</v>
      </c>
      <c r="D173" s="525">
        <v>7</v>
      </c>
      <c r="E173" s="525">
        <v>1.9</v>
      </c>
      <c r="F173" s="525">
        <v>0.1</v>
      </c>
      <c r="G173" s="376">
        <v>10</v>
      </c>
      <c r="H173" s="524"/>
      <c r="I173" s="376">
        <v>51</v>
      </c>
      <c r="J173" s="524"/>
      <c r="K173" s="385">
        <v>20</v>
      </c>
      <c r="L173" s="535"/>
      <c r="M173" s="333">
        <v>5.8</v>
      </c>
      <c r="N173" s="524"/>
      <c r="O173" s="333">
        <v>1.6</v>
      </c>
      <c r="P173" s="524"/>
      <c r="Q173" s="496">
        <v>0.03</v>
      </c>
      <c r="R173" s="525">
        <v>2.2</v>
      </c>
      <c r="S173" s="525">
        <v>0.9</v>
      </c>
      <c r="T173" s="367">
        <v>6000000</v>
      </c>
    </row>
    <row r="174" spans="1:20" s="257" customFormat="1" ht="21" customHeight="1">
      <c r="A174" s="567"/>
      <c r="B174" s="573" t="s">
        <v>488</v>
      </c>
      <c r="C174" s="525">
        <v>28.5</v>
      </c>
      <c r="D174" s="525">
        <v>6.9</v>
      </c>
      <c r="E174" s="525">
        <v>2</v>
      </c>
      <c r="F174" s="525">
        <v>0</v>
      </c>
      <c r="G174" s="376">
        <v>7</v>
      </c>
      <c r="H174" s="525"/>
      <c r="I174" s="376">
        <v>43</v>
      </c>
      <c r="J174" s="525"/>
      <c r="K174" s="390">
        <v>31</v>
      </c>
      <c r="L174" s="538"/>
      <c r="M174" s="333">
        <v>5.3</v>
      </c>
      <c r="N174" s="524"/>
      <c r="O174" s="333">
        <v>1.4</v>
      </c>
      <c r="P174" s="524"/>
      <c r="Q174" s="496">
        <v>0.05</v>
      </c>
      <c r="R174" s="525">
        <v>2.1</v>
      </c>
      <c r="S174" s="525">
        <v>0.6</v>
      </c>
      <c r="T174" s="367">
        <v>4300000</v>
      </c>
    </row>
    <row r="175" spans="1:20" s="258" customFormat="1" ht="21" customHeight="1">
      <c r="A175" s="571"/>
      <c r="B175" s="574" t="s">
        <v>151</v>
      </c>
      <c r="C175" s="516">
        <v>28.5</v>
      </c>
      <c r="D175" s="516">
        <v>6.9</v>
      </c>
      <c r="E175" s="516">
        <v>1.5</v>
      </c>
      <c r="F175" s="516">
        <v>0</v>
      </c>
      <c r="G175" s="375">
        <v>9</v>
      </c>
      <c r="H175" s="516"/>
      <c r="I175" s="375">
        <v>57</v>
      </c>
      <c r="J175" s="516"/>
      <c r="K175" s="387">
        <v>29</v>
      </c>
      <c r="L175" s="536"/>
      <c r="M175" s="344">
        <v>5.5</v>
      </c>
      <c r="N175" s="522"/>
      <c r="O175" s="344">
        <v>1.8</v>
      </c>
      <c r="P175" s="522"/>
      <c r="Q175" s="569">
        <v>0.04</v>
      </c>
      <c r="R175" s="516">
        <v>2.2</v>
      </c>
      <c r="S175" s="516">
        <v>0.8</v>
      </c>
      <c r="T175" s="366">
        <v>26000000</v>
      </c>
    </row>
    <row r="176" spans="1:20" s="258" customFormat="1" ht="21" customHeight="1">
      <c r="A176" s="567" t="s">
        <v>489</v>
      </c>
      <c r="B176" s="573" t="s">
        <v>140</v>
      </c>
      <c r="C176" s="525">
        <v>29</v>
      </c>
      <c r="D176" s="525">
        <v>7.4</v>
      </c>
      <c r="E176" s="525">
        <v>4.4</v>
      </c>
      <c r="F176" s="525">
        <v>0</v>
      </c>
      <c r="G176" s="376">
        <v>2</v>
      </c>
      <c r="H176" s="525"/>
      <c r="I176" s="376">
        <v>19</v>
      </c>
      <c r="J176" s="525"/>
      <c r="K176" s="385">
        <v>28</v>
      </c>
      <c r="L176" s="535"/>
      <c r="M176" s="333">
        <v>1.6</v>
      </c>
      <c r="N176" s="524"/>
      <c r="O176" s="333">
        <v>0.6</v>
      </c>
      <c r="P176" s="524"/>
      <c r="Q176" s="496">
        <v>0.02</v>
      </c>
      <c r="R176" s="525">
        <v>1.5</v>
      </c>
      <c r="S176" s="525">
        <v>0.1</v>
      </c>
      <c r="T176" s="367">
        <v>11000</v>
      </c>
    </row>
    <row r="177" spans="1:20" s="258" customFormat="1" ht="21" customHeight="1">
      <c r="A177" s="571"/>
      <c r="B177" s="574" t="s">
        <v>490</v>
      </c>
      <c r="C177" s="516">
        <v>29.4</v>
      </c>
      <c r="D177" s="516">
        <v>7.1</v>
      </c>
      <c r="E177" s="516">
        <v>4.1</v>
      </c>
      <c r="F177" s="516">
        <v>0</v>
      </c>
      <c r="G177" s="375">
        <v>3</v>
      </c>
      <c r="H177" s="516"/>
      <c r="I177" s="375">
        <v>17</v>
      </c>
      <c r="J177" s="516"/>
      <c r="K177" s="384">
        <v>40</v>
      </c>
      <c r="L177" s="534"/>
      <c r="M177" s="344">
        <v>3.2</v>
      </c>
      <c r="N177" s="522"/>
      <c r="O177" s="344">
        <v>0.5</v>
      </c>
      <c r="P177" s="522"/>
      <c r="Q177" s="569">
        <v>0.02</v>
      </c>
      <c r="R177" s="516">
        <v>1.7</v>
      </c>
      <c r="S177" s="516">
        <v>0.2</v>
      </c>
      <c r="T177" s="366">
        <v>30000</v>
      </c>
    </row>
    <row r="178" spans="1:20" s="258" customFormat="1" ht="21" customHeight="1">
      <c r="A178" s="567" t="s">
        <v>491</v>
      </c>
      <c r="B178" s="573" t="s">
        <v>776</v>
      </c>
      <c r="C178" s="525">
        <v>28.3</v>
      </c>
      <c r="D178" s="525">
        <v>7.1</v>
      </c>
      <c r="E178" s="525">
        <v>2.3</v>
      </c>
      <c r="F178" s="525">
        <v>0.1</v>
      </c>
      <c r="G178" s="376">
        <v>9</v>
      </c>
      <c r="H178" s="525"/>
      <c r="I178" s="376">
        <v>61</v>
      </c>
      <c r="J178" s="525"/>
      <c r="K178" s="385">
        <v>21</v>
      </c>
      <c r="L178" s="535"/>
      <c r="M178" s="333">
        <v>6.3</v>
      </c>
      <c r="N178" s="524"/>
      <c r="O178" s="333">
        <v>2</v>
      </c>
      <c r="P178" s="524"/>
      <c r="Q178" s="496">
        <v>0.11</v>
      </c>
      <c r="R178" s="525">
        <v>2.4</v>
      </c>
      <c r="S178" s="525">
        <v>1.3</v>
      </c>
      <c r="T178" s="367">
        <v>570000</v>
      </c>
    </row>
    <row r="179" spans="1:20" s="258" customFormat="1" ht="21" customHeight="1">
      <c r="A179" s="571"/>
      <c r="B179" s="597" t="s">
        <v>749</v>
      </c>
      <c r="C179" s="516">
        <v>28.3</v>
      </c>
      <c r="D179" s="516">
        <v>7</v>
      </c>
      <c r="E179" s="516">
        <v>0.1</v>
      </c>
      <c r="F179" s="516">
        <v>0.6</v>
      </c>
      <c r="G179" s="375">
        <v>12</v>
      </c>
      <c r="H179" s="516"/>
      <c r="I179" s="375">
        <v>55</v>
      </c>
      <c r="J179" s="516"/>
      <c r="K179" s="384">
        <v>11</v>
      </c>
      <c r="L179" s="534"/>
      <c r="M179" s="344">
        <v>6.3</v>
      </c>
      <c r="N179" s="522"/>
      <c r="O179" s="344">
        <v>1.9</v>
      </c>
      <c r="P179" s="522"/>
      <c r="Q179" s="569">
        <v>0.05</v>
      </c>
      <c r="R179" s="516">
        <v>2.4</v>
      </c>
      <c r="S179" s="516">
        <v>1.4</v>
      </c>
      <c r="T179" s="366">
        <v>15000000</v>
      </c>
    </row>
    <row r="180" spans="1:20" s="258" customFormat="1" ht="21" customHeight="1">
      <c r="A180" s="567" t="s">
        <v>492</v>
      </c>
      <c r="B180" s="573" t="s">
        <v>121</v>
      </c>
      <c r="C180" s="578">
        <v>29</v>
      </c>
      <c r="D180" s="578">
        <v>6.8</v>
      </c>
      <c r="E180" s="525">
        <v>1.6</v>
      </c>
      <c r="F180" s="578">
        <v>0</v>
      </c>
      <c r="G180" s="554">
        <v>7</v>
      </c>
      <c r="H180" s="578"/>
      <c r="I180" s="554">
        <v>31</v>
      </c>
      <c r="J180" s="578"/>
      <c r="K180" s="554">
        <v>25</v>
      </c>
      <c r="L180" s="579"/>
      <c r="M180" s="555">
        <v>2.9</v>
      </c>
      <c r="N180" s="579"/>
      <c r="O180" s="555">
        <v>0.3</v>
      </c>
      <c r="P180" s="579"/>
      <c r="Q180" s="580">
        <v>0.08</v>
      </c>
      <c r="R180" s="578">
        <v>1.6</v>
      </c>
      <c r="S180" s="578">
        <v>0.4</v>
      </c>
      <c r="T180" s="581">
        <v>240000000</v>
      </c>
    </row>
    <row r="181" spans="1:20" s="258" customFormat="1" ht="21" customHeight="1">
      <c r="A181" s="567"/>
      <c r="B181" s="573" t="s">
        <v>598</v>
      </c>
      <c r="C181" s="525">
        <v>29</v>
      </c>
      <c r="D181" s="525">
        <v>6.9</v>
      </c>
      <c r="E181" s="525">
        <v>2.7</v>
      </c>
      <c r="F181" s="525">
        <v>0</v>
      </c>
      <c r="G181" s="376">
        <v>4</v>
      </c>
      <c r="H181" s="525"/>
      <c r="I181" s="376">
        <v>28</v>
      </c>
      <c r="J181" s="525"/>
      <c r="K181" s="385">
        <v>33</v>
      </c>
      <c r="L181" s="535"/>
      <c r="M181" s="333">
        <v>2.4</v>
      </c>
      <c r="N181" s="524"/>
      <c r="O181" s="333">
        <v>0.2</v>
      </c>
      <c r="P181" s="524"/>
      <c r="Q181" s="496">
        <v>0.09</v>
      </c>
      <c r="R181" s="525">
        <v>1.8</v>
      </c>
      <c r="S181" s="525">
        <v>0.2</v>
      </c>
      <c r="T181" s="367">
        <v>200000</v>
      </c>
    </row>
    <row r="182" spans="1:20" s="258" customFormat="1" ht="21" customHeight="1">
      <c r="A182" s="567"/>
      <c r="B182" s="573" t="s">
        <v>119</v>
      </c>
      <c r="C182" s="525">
        <v>29</v>
      </c>
      <c r="D182" s="525">
        <v>6.9</v>
      </c>
      <c r="E182" s="525">
        <v>0.9</v>
      </c>
      <c r="F182" s="525">
        <v>0.1</v>
      </c>
      <c r="G182" s="376">
        <v>13</v>
      </c>
      <c r="H182" s="525"/>
      <c r="I182" s="376">
        <v>43</v>
      </c>
      <c r="J182" s="525"/>
      <c r="K182" s="385">
        <v>35</v>
      </c>
      <c r="L182" s="535"/>
      <c r="M182" s="333">
        <v>6.4</v>
      </c>
      <c r="N182" s="524"/>
      <c r="O182" s="333">
        <v>2.6</v>
      </c>
      <c r="P182" s="524"/>
      <c r="Q182" s="496">
        <v>0.1</v>
      </c>
      <c r="R182" s="525">
        <v>1.5</v>
      </c>
      <c r="S182" s="525">
        <v>1</v>
      </c>
      <c r="T182" s="367">
        <v>560000000</v>
      </c>
    </row>
    <row r="183" spans="1:20" s="258" customFormat="1" ht="21" customHeight="1">
      <c r="A183" s="567"/>
      <c r="B183" s="573" t="s">
        <v>118</v>
      </c>
      <c r="C183" s="525">
        <v>29</v>
      </c>
      <c r="D183" s="525">
        <v>6.9</v>
      </c>
      <c r="E183" s="525">
        <v>1.1</v>
      </c>
      <c r="F183" s="525">
        <v>0</v>
      </c>
      <c r="G183" s="376">
        <v>11</v>
      </c>
      <c r="H183" s="525"/>
      <c r="I183" s="376">
        <v>51</v>
      </c>
      <c r="J183" s="525"/>
      <c r="K183" s="385">
        <v>45</v>
      </c>
      <c r="L183" s="535"/>
      <c r="M183" s="333">
        <v>3.5</v>
      </c>
      <c r="N183" s="524"/>
      <c r="O183" s="333">
        <v>1.1</v>
      </c>
      <c r="P183" s="524"/>
      <c r="Q183" s="496">
        <v>0.08</v>
      </c>
      <c r="R183" s="525">
        <v>1.6</v>
      </c>
      <c r="S183" s="525">
        <v>0.9</v>
      </c>
      <c r="T183" s="367">
        <v>270000000</v>
      </c>
    </row>
    <row r="184" spans="1:20" s="258" customFormat="1" ht="21" customHeight="1">
      <c r="A184" s="571"/>
      <c r="B184" s="574" t="s">
        <v>120</v>
      </c>
      <c r="C184" s="516">
        <v>29</v>
      </c>
      <c r="D184" s="516">
        <v>6.9</v>
      </c>
      <c r="E184" s="516">
        <v>1.2</v>
      </c>
      <c r="F184" s="516">
        <v>0.1</v>
      </c>
      <c r="G184" s="375">
        <v>8</v>
      </c>
      <c r="H184" s="516"/>
      <c r="I184" s="375">
        <v>35</v>
      </c>
      <c r="J184" s="516"/>
      <c r="K184" s="384">
        <v>26</v>
      </c>
      <c r="L184" s="534"/>
      <c r="M184" s="344">
        <v>5.2</v>
      </c>
      <c r="N184" s="522"/>
      <c r="O184" s="344">
        <v>1.5</v>
      </c>
      <c r="P184" s="522"/>
      <c r="Q184" s="569">
        <v>0.07</v>
      </c>
      <c r="R184" s="516">
        <v>1.5</v>
      </c>
      <c r="S184" s="516">
        <v>0.6</v>
      </c>
      <c r="T184" s="366">
        <v>420000000</v>
      </c>
    </row>
    <row r="185" spans="1:20" s="258" customFormat="1" ht="21" customHeight="1">
      <c r="A185" s="571" t="s">
        <v>493</v>
      </c>
      <c r="B185" s="574" t="s">
        <v>750</v>
      </c>
      <c r="C185" s="516">
        <v>29.5</v>
      </c>
      <c r="D185" s="516">
        <v>7.1</v>
      </c>
      <c r="E185" s="516">
        <v>0.6</v>
      </c>
      <c r="F185" s="516">
        <v>0.6</v>
      </c>
      <c r="G185" s="375">
        <v>47</v>
      </c>
      <c r="H185" s="516"/>
      <c r="I185" s="375">
        <v>113</v>
      </c>
      <c r="J185" s="516"/>
      <c r="K185" s="384">
        <v>28</v>
      </c>
      <c r="L185" s="534"/>
      <c r="M185" s="344">
        <v>16.5</v>
      </c>
      <c r="N185" s="522"/>
      <c r="O185" s="344">
        <v>7.6</v>
      </c>
      <c r="P185" s="522"/>
      <c r="Q185" s="569">
        <v>0.04</v>
      </c>
      <c r="R185" s="516">
        <v>2.5</v>
      </c>
      <c r="S185" s="516">
        <v>2</v>
      </c>
      <c r="T185" s="366">
        <v>480000000</v>
      </c>
    </row>
    <row r="186" spans="1:20" s="258" customFormat="1" ht="21" customHeight="1">
      <c r="A186" s="567" t="s">
        <v>494</v>
      </c>
      <c r="B186" s="573" t="s">
        <v>220</v>
      </c>
      <c r="C186" s="525">
        <v>28.5</v>
      </c>
      <c r="D186" s="525">
        <v>7</v>
      </c>
      <c r="E186" s="525">
        <v>2.3</v>
      </c>
      <c r="F186" s="525">
        <v>0</v>
      </c>
      <c r="G186" s="376">
        <v>9</v>
      </c>
      <c r="H186" s="525"/>
      <c r="I186" s="376">
        <v>49</v>
      </c>
      <c r="J186" s="525"/>
      <c r="K186" s="385">
        <v>31</v>
      </c>
      <c r="L186" s="535"/>
      <c r="M186" s="333">
        <v>6.3</v>
      </c>
      <c r="N186" s="524"/>
      <c r="O186" s="333">
        <v>1.9</v>
      </c>
      <c r="P186" s="524"/>
      <c r="Q186" s="496">
        <v>0.07</v>
      </c>
      <c r="R186" s="525">
        <v>2</v>
      </c>
      <c r="S186" s="525">
        <v>1.1</v>
      </c>
      <c r="T186" s="367">
        <v>24000000</v>
      </c>
    </row>
    <row r="187" spans="1:20" s="258" customFormat="1" ht="21" customHeight="1">
      <c r="A187" s="571"/>
      <c r="B187" s="574" t="s">
        <v>687</v>
      </c>
      <c r="C187" s="516">
        <v>28.5</v>
      </c>
      <c r="D187" s="516">
        <v>7</v>
      </c>
      <c r="E187" s="516">
        <v>0.9</v>
      </c>
      <c r="F187" s="516">
        <v>0.1</v>
      </c>
      <c r="G187" s="375">
        <v>9</v>
      </c>
      <c r="H187" s="516"/>
      <c r="I187" s="375">
        <v>47</v>
      </c>
      <c r="J187" s="516"/>
      <c r="K187" s="384">
        <v>34</v>
      </c>
      <c r="L187" s="534"/>
      <c r="M187" s="344">
        <v>6.1</v>
      </c>
      <c r="N187" s="522"/>
      <c r="O187" s="344">
        <v>2.1</v>
      </c>
      <c r="P187" s="522"/>
      <c r="Q187" s="569">
        <v>0.07</v>
      </c>
      <c r="R187" s="516">
        <v>2.1</v>
      </c>
      <c r="S187" s="516">
        <v>1</v>
      </c>
      <c r="T187" s="366">
        <v>14000000</v>
      </c>
    </row>
    <row r="188" spans="1:20" s="258" customFormat="1" ht="21" customHeight="1">
      <c r="A188" s="571" t="s">
        <v>495</v>
      </c>
      <c r="B188" s="574" t="s">
        <v>678</v>
      </c>
      <c r="C188" s="516">
        <v>30.1</v>
      </c>
      <c r="D188" s="516">
        <v>7.4</v>
      </c>
      <c r="E188" s="516">
        <v>2.4</v>
      </c>
      <c r="F188" s="516">
        <v>0</v>
      </c>
      <c r="G188" s="375">
        <v>10</v>
      </c>
      <c r="H188" s="516"/>
      <c r="I188" s="375">
        <v>40</v>
      </c>
      <c r="J188" s="516"/>
      <c r="K188" s="384">
        <v>23</v>
      </c>
      <c r="L188" s="534"/>
      <c r="M188" s="344">
        <v>7.5</v>
      </c>
      <c r="N188" s="522"/>
      <c r="O188" s="344">
        <v>4.3</v>
      </c>
      <c r="P188" s="522"/>
      <c r="Q188" s="569">
        <v>0.18</v>
      </c>
      <c r="R188" s="516">
        <v>1.2</v>
      </c>
      <c r="S188" s="516">
        <v>1.3</v>
      </c>
      <c r="T188" s="366">
        <v>5100000</v>
      </c>
    </row>
    <row r="189" spans="1:20" s="258" customFormat="1" ht="21" customHeight="1">
      <c r="A189" s="567" t="s">
        <v>496</v>
      </c>
      <c r="B189" s="573" t="s">
        <v>688</v>
      </c>
      <c r="C189" s="525">
        <v>28.7</v>
      </c>
      <c r="D189" s="525">
        <v>7.3</v>
      </c>
      <c r="E189" s="525">
        <v>2.6</v>
      </c>
      <c r="F189" s="525">
        <v>0.6</v>
      </c>
      <c r="G189" s="376">
        <v>31</v>
      </c>
      <c r="H189" s="525"/>
      <c r="I189" s="376">
        <v>83</v>
      </c>
      <c r="J189" s="525"/>
      <c r="K189" s="385">
        <v>18</v>
      </c>
      <c r="L189" s="535"/>
      <c r="M189" s="333">
        <v>7</v>
      </c>
      <c r="N189" s="524"/>
      <c r="O189" s="333">
        <v>2.4</v>
      </c>
      <c r="P189" s="524"/>
      <c r="Q189" s="496">
        <v>0.09</v>
      </c>
      <c r="R189" s="525">
        <v>2.6</v>
      </c>
      <c r="S189" s="525">
        <v>1.7</v>
      </c>
      <c r="T189" s="367">
        <v>130000000</v>
      </c>
    </row>
    <row r="190" spans="1:20" s="258" customFormat="1" ht="21" customHeight="1">
      <c r="A190" s="571"/>
      <c r="B190" s="574" t="s">
        <v>751</v>
      </c>
      <c r="C190" s="516">
        <v>28.7</v>
      </c>
      <c r="D190" s="516">
        <v>7.7</v>
      </c>
      <c r="E190" s="516">
        <v>5.6</v>
      </c>
      <c r="F190" s="516">
        <v>0</v>
      </c>
      <c r="G190" s="375">
        <v>21</v>
      </c>
      <c r="H190" s="516"/>
      <c r="I190" s="375">
        <v>109</v>
      </c>
      <c r="J190" s="516"/>
      <c r="K190" s="384">
        <v>46</v>
      </c>
      <c r="L190" s="534"/>
      <c r="M190" s="344">
        <v>12.1</v>
      </c>
      <c r="N190" s="522"/>
      <c r="O190" s="344">
        <v>4.7</v>
      </c>
      <c r="P190" s="522"/>
      <c r="Q190" s="569">
        <v>0.12</v>
      </c>
      <c r="R190" s="516">
        <v>2.4</v>
      </c>
      <c r="S190" s="516">
        <v>1.7</v>
      </c>
      <c r="T190" s="366">
        <v>18000000</v>
      </c>
    </row>
    <row r="191" spans="1:20" s="258" customFormat="1" ht="21" customHeight="1">
      <c r="A191" s="567" t="s">
        <v>497</v>
      </c>
      <c r="B191" s="573" t="s">
        <v>689</v>
      </c>
      <c r="C191" s="525">
        <v>30.3</v>
      </c>
      <c r="D191" s="525">
        <v>7.4</v>
      </c>
      <c r="E191" s="525">
        <v>2.6</v>
      </c>
      <c r="F191" s="525">
        <v>0</v>
      </c>
      <c r="G191" s="376">
        <v>8</v>
      </c>
      <c r="H191" s="525"/>
      <c r="I191" s="376">
        <v>38</v>
      </c>
      <c r="J191" s="525"/>
      <c r="K191" s="385">
        <v>16</v>
      </c>
      <c r="L191" s="535"/>
      <c r="M191" s="333">
        <v>6.8</v>
      </c>
      <c r="N191" s="524"/>
      <c r="O191" s="333">
        <v>2.1</v>
      </c>
      <c r="P191" s="524"/>
      <c r="Q191" s="496">
        <v>0.34</v>
      </c>
      <c r="R191" s="525">
        <v>3.3</v>
      </c>
      <c r="S191" s="525">
        <v>0.7</v>
      </c>
      <c r="T191" s="367">
        <v>480000</v>
      </c>
    </row>
    <row r="192" spans="1:20" s="258" customFormat="1" ht="21" customHeight="1">
      <c r="A192" s="571"/>
      <c r="B192" s="574" t="s">
        <v>690</v>
      </c>
      <c r="C192" s="516">
        <v>30.3</v>
      </c>
      <c r="D192" s="516">
        <v>7.4</v>
      </c>
      <c r="E192" s="516">
        <v>1.9</v>
      </c>
      <c r="F192" s="516">
        <v>0</v>
      </c>
      <c r="G192" s="375">
        <v>7</v>
      </c>
      <c r="H192" s="516"/>
      <c r="I192" s="375">
        <v>37</v>
      </c>
      <c r="J192" s="516"/>
      <c r="K192" s="384">
        <v>18</v>
      </c>
      <c r="L192" s="534"/>
      <c r="M192" s="344">
        <v>5.1</v>
      </c>
      <c r="N192" s="522"/>
      <c r="O192" s="344">
        <v>2.5</v>
      </c>
      <c r="P192" s="522"/>
      <c r="Q192" s="569">
        <v>0.15</v>
      </c>
      <c r="R192" s="516">
        <v>1.1</v>
      </c>
      <c r="S192" s="516">
        <v>1.2</v>
      </c>
      <c r="T192" s="366">
        <v>190000</v>
      </c>
    </row>
    <row r="193" spans="1:20" s="258" customFormat="1" ht="21" customHeight="1">
      <c r="A193" s="590" t="s">
        <v>498</v>
      </c>
      <c r="B193" s="596" t="s">
        <v>117</v>
      </c>
      <c r="C193" s="529">
        <v>29</v>
      </c>
      <c r="D193" s="529">
        <v>7</v>
      </c>
      <c r="E193" s="529">
        <v>1.7</v>
      </c>
      <c r="F193" s="529">
        <v>0</v>
      </c>
      <c r="G193" s="374">
        <v>10</v>
      </c>
      <c r="H193" s="529"/>
      <c r="I193" s="374">
        <v>88</v>
      </c>
      <c r="J193" s="529"/>
      <c r="K193" s="383">
        <v>85</v>
      </c>
      <c r="L193" s="533"/>
      <c r="M193" s="342">
        <v>4.5</v>
      </c>
      <c r="N193" s="520"/>
      <c r="O193" s="342">
        <v>1.2</v>
      </c>
      <c r="P193" s="520"/>
      <c r="Q193" s="591">
        <v>0.1</v>
      </c>
      <c r="R193" s="529">
        <v>1.5</v>
      </c>
      <c r="S193" s="529">
        <v>0.7</v>
      </c>
      <c r="T193" s="365">
        <v>120000000</v>
      </c>
    </row>
    <row r="194" spans="1:20" s="259" customFormat="1" ht="21" customHeight="1">
      <c r="A194" s="567"/>
      <c r="B194" s="573" t="s">
        <v>116</v>
      </c>
      <c r="C194" s="525">
        <v>29</v>
      </c>
      <c r="D194" s="525">
        <v>6.9</v>
      </c>
      <c r="E194" s="525">
        <v>1.4</v>
      </c>
      <c r="F194" s="525">
        <v>0</v>
      </c>
      <c r="G194" s="376">
        <v>12</v>
      </c>
      <c r="H194" s="525"/>
      <c r="I194" s="376">
        <v>56</v>
      </c>
      <c r="J194" s="525"/>
      <c r="K194" s="385">
        <v>59</v>
      </c>
      <c r="L194" s="535"/>
      <c r="M194" s="333">
        <v>5</v>
      </c>
      <c r="N194" s="524"/>
      <c r="O194" s="333">
        <v>1.5</v>
      </c>
      <c r="P194" s="524"/>
      <c r="Q194" s="496">
        <v>0.08</v>
      </c>
      <c r="R194" s="525">
        <v>1.3</v>
      </c>
      <c r="S194" s="525">
        <v>0.9</v>
      </c>
      <c r="T194" s="367">
        <v>250000000</v>
      </c>
    </row>
    <row r="195" spans="1:20" s="259" customFormat="1" ht="21" customHeight="1">
      <c r="A195" s="571"/>
      <c r="B195" s="574" t="s">
        <v>115</v>
      </c>
      <c r="C195" s="516">
        <v>29</v>
      </c>
      <c r="D195" s="516">
        <v>6.8</v>
      </c>
      <c r="E195" s="516">
        <v>1.3</v>
      </c>
      <c r="F195" s="516">
        <v>0</v>
      </c>
      <c r="G195" s="375">
        <v>10</v>
      </c>
      <c r="H195" s="516"/>
      <c r="I195" s="375">
        <v>46</v>
      </c>
      <c r="J195" s="516"/>
      <c r="K195" s="384">
        <v>45</v>
      </c>
      <c r="L195" s="534"/>
      <c r="M195" s="344">
        <v>3.4</v>
      </c>
      <c r="N195" s="522"/>
      <c r="O195" s="344">
        <v>1</v>
      </c>
      <c r="P195" s="522"/>
      <c r="Q195" s="569">
        <v>0.09</v>
      </c>
      <c r="R195" s="516">
        <v>1.4</v>
      </c>
      <c r="S195" s="516">
        <v>0.8</v>
      </c>
      <c r="T195" s="366">
        <v>410000000</v>
      </c>
    </row>
    <row r="196" spans="1:20" s="259" customFormat="1" ht="21" customHeight="1">
      <c r="A196" s="571" t="s">
        <v>499</v>
      </c>
      <c r="B196" s="574" t="s">
        <v>146</v>
      </c>
      <c r="C196" s="516">
        <v>30.1</v>
      </c>
      <c r="D196" s="516">
        <v>7.4</v>
      </c>
      <c r="E196" s="516">
        <v>2.8</v>
      </c>
      <c r="F196" s="516">
        <v>0</v>
      </c>
      <c r="G196" s="375">
        <v>6</v>
      </c>
      <c r="H196" s="516"/>
      <c r="I196" s="375">
        <v>36</v>
      </c>
      <c r="J196" s="516"/>
      <c r="K196" s="384">
        <v>18</v>
      </c>
      <c r="L196" s="534"/>
      <c r="M196" s="344">
        <v>3.5</v>
      </c>
      <c r="N196" s="522"/>
      <c r="O196" s="344">
        <v>0.7</v>
      </c>
      <c r="P196" s="522"/>
      <c r="Q196" s="569">
        <v>0.1</v>
      </c>
      <c r="R196" s="516">
        <v>1.7</v>
      </c>
      <c r="S196" s="516">
        <v>0.6</v>
      </c>
      <c r="T196" s="366">
        <v>300000</v>
      </c>
    </row>
    <row r="197" spans="1:20" s="259" customFormat="1" ht="21" customHeight="1">
      <c r="A197" s="567" t="s">
        <v>500</v>
      </c>
      <c r="B197" s="573" t="s">
        <v>678</v>
      </c>
      <c r="C197" s="525">
        <v>30</v>
      </c>
      <c r="D197" s="525">
        <v>7.5</v>
      </c>
      <c r="E197" s="525">
        <v>2.6</v>
      </c>
      <c r="F197" s="525">
        <v>0</v>
      </c>
      <c r="G197" s="376">
        <v>7</v>
      </c>
      <c r="H197" s="525"/>
      <c r="I197" s="376">
        <v>44</v>
      </c>
      <c r="J197" s="525"/>
      <c r="K197" s="385">
        <v>19</v>
      </c>
      <c r="L197" s="535"/>
      <c r="M197" s="333">
        <v>4</v>
      </c>
      <c r="N197" s="524"/>
      <c r="O197" s="333">
        <v>1.4</v>
      </c>
      <c r="P197" s="524"/>
      <c r="Q197" s="496">
        <v>0.11</v>
      </c>
      <c r="R197" s="525">
        <v>1</v>
      </c>
      <c r="S197" s="525">
        <v>1</v>
      </c>
      <c r="T197" s="367">
        <v>9200000</v>
      </c>
    </row>
    <row r="198" spans="1:20" s="259" customFormat="1" ht="21" customHeight="1">
      <c r="A198" s="598"/>
      <c r="B198" s="599" t="s">
        <v>666</v>
      </c>
      <c r="C198" s="531">
        <v>29.7</v>
      </c>
      <c r="D198" s="531">
        <v>7.4</v>
      </c>
      <c r="E198" s="531">
        <v>2.8</v>
      </c>
      <c r="F198" s="531">
        <v>0</v>
      </c>
      <c r="G198" s="393">
        <v>7</v>
      </c>
      <c r="H198" s="531"/>
      <c r="I198" s="393">
        <v>39</v>
      </c>
      <c r="J198" s="531"/>
      <c r="K198" s="387">
        <v>20</v>
      </c>
      <c r="L198" s="536"/>
      <c r="M198" s="394">
        <v>4.3</v>
      </c>
      <c r="N198" s="527"/>
      <c r="O198" s="394">
        <v>1</v>
      </c>
      <c r="P198" s="527"/>
      <c r="Q198" s="600">
        <v>0.17</v>
      </c>
      <c r="R198" s="531">
        <v>1.2</v>
      </c>
      <c r="S198" s="531">
        <v>1.2</v>
      </c>
      <c r="T198" s="396">
        <v>13000000</v>
      </c>
    </row>
    <row r="199" spans="1:20" s="397" customFormat="1" ht="21" customHeight="1">
      <c r="A199" s="571" t="s">
        <v>501</v>
      </c>
      <c r="B199" s="574" t="s">
        <v>752</v>
      </c>
      <c r="C199" s="516">
        <v>28.3</v>
      </c>
      <c r="D199" s="516">
        <v>7</v>
      </c>
      <c r="E199" s="516">
        <v>0.1</v>
      </c>
      <c r="F199" s="516">
        <v>0.6</v>
      </c>
      <c r="G199" s="375">
        <v>12</v>
      </c>
      <c r="H199" s="516"/>
      <c r="I199" s="375">
        <v>55</v>
      </c>
      <c r="J199" s="516"/>
      <c r="K199" s="384">
        <v>10</v>
      </c>
      <c r="L199" s="534"/>
      <c r="M199" s="344">
        <v>6.9</v>
      </c>
      <c r="N199" s="522"/>
      <c r="O199" s="344">
        <v>2.6</v>
      </c>
      <c r="P199" s="522"/>
      <c r="Q199" s="569">
        <v>0.08</v>
      </c>
      <c r="R199" s="516">
        <v>2.6</v>
      </c>
      <c r="S199" s="516">
        <v>1.5</v>
      </c>
      <c r="T199" s="366">
        <v>6300000</v>
      </c>
    </row>
    <row r="200" spans="1:20" s="259" customFormat="1" ht="21" customHeight="1">
      <c r="A200" s="571" t="s">
        <v>502</v>
      </c>
      <c r="B200" s="574" t="s">
        <v>691</v>
      </c>
      <c r="C200" s="516">
        <v>29.1</v>
      </c>
      <c r="D200" s="516">
        <v>7</v>
      </c>
      <c r="E200" s="516">
        <v>0</v>
      </c>
      <c r="F200" s="516">
        <v>0.6</v>
      </c>
      <c r="G200" s="375">
        <v>16</v>
      </c>
      <c r="H200" s="516"/>
      <c r="I200" s="375">
        <v>54</v>
      </c>
      <c r="J200" s="516"/>
      <c r="K200" s="384">
        <v>12</v>
      </c>
      <c r="L200" s="534"/>
      <c r="M200" s="344">
        <v>9.4</v>
      </c>
      <c r="N200" s="522"/>
      <c r="O200" s="344">
        <v>3.7</v>
      </c>
      <c r="P200" s="522"/>
      <c r="Q200" s="569">
        <v>0.01</v>
      </c>
      <c r="R200" s="516">
        <v>2.7</v>
      </c>
      <c r="S200" s="516">
        <v>1.9</v>
      </c>
      <c r="T200" s="366">
        <v>220000000</v>
      </c>
    </row>
    <row r="201" spans="1:20" s="259" customFormat="1" ht="21" customHeight="1">
      <c r="A201" s="567" t="s">
        <v>503</v>
      </c>
      <c r="B201" s="573" t="s">
        <v>114</v>
      </c>
      <c r="C201" s="525">
        <v>28.8</v>
      </c>
      <c r="D201" s="525">
        <v>7</v>
      </c>
      <c r="E201" s="525">
        <v>1.7</v>
      </c>
      <c r="F201" s="525">
        <v>0</v>
      </c>
      <c r="G201" s="376">
        <v>5</v>
      </c>
      <c r="H201" s="525"/>
      <c r="I201" s="376">
        <v>24</v>
      </c>
      <c r="J201" s="525"/>
      <c r="K201" s="385">
        <v>56</v>
      </c>
      <c r="L201" s="535"/>
      <c r="M201" s="333">
        <v>2.1</v>
      </c>
      <c r="N201" s="524"/>
      <c r="O201" s="333">
        <v>0.3</v>
      </c>
      <c r="P201" s="524"/>
      <c r="Q201" s="496">
        <v>0.14</v>
      </c>
      <c r="R201" s="525">
        <v>1.9</v>
      </c>
      <c r="S201" s="525">
        <v>0.3</v>
      </c>
      <c r="T201" s="367">
        <v>1900000</v>
      </c>
    </row>
    <row r="202" spans="1:20" s="259" customFormat="1" ht="21" customHeight="1">
      <c r="A202" s="567"/>
      <c r="B202" s="573" t="s">
        <v>504</v>
      </c>
      <c r="C202" s="525">
        <v>28.8</v>
      </c>
      <c r="D202" s="525">
        <v>7</v>
      </c>
      <c r="E202" s="525">
        <v>2.3</v>
      </c>
      <c r="F202" s="525">
        <v>0</v>
      </c>
      <c r="G202" s="376">
        <v>10</v>
      </c>
      <c r="H202" s="525"/>
      <c r="I202" s="376">
        <v>39</v>
      </c>
      <c r="J202" s="525"/>
      <c r="K202" s="385">
        <v>61</v>
      </c>
      <c r="L202" s="535"/>
      <c r="M202" s="333">
        <v>2.6</v>
      </c>
      <c r="N202" s="524"/>
      <c r="O202" s="333">
        <v>0.9</v>
      </c>
      <c r="P202" s="524"/>
      <c r="Q202" s="496">
        <v>0.1</v>
      </c>
      <c r="R202" s="525">
        <v>1.8</v>
      </c>
      <c r="S202" s="525">
        <v>0.6</v>
      </c>
      <c r="T202" s="367">
        <v>240000000</v>
      </c>
    </row>
    <row r="203" spans="1:20" s="259" customFormat="1" ht="21" customHeight="1">
      <c r="A203" s="567"/>
      <c r="B203" s="573" t="s">
        <v>692</v>
      </c>
      <c r="C203" s="525">
        <v>28.8</v>
      </c>
      <c r="D203" s="525">
        <v>6.8</v>
      </c>
      <c r="E203" s="525">
        <v>0.6</v>
      </c>
      <c r="F203" s="525">
        <v>0.1</v>
      </c>
      <c r="G203" s="376">
        <v>9</v>
      </c>
      <c r="H203" s="525"/>
      <c r="I203" s="376">
        <v>32</v>
      </c>
      <c r="J203" s="525"/>
      <c r="K203" s="385">
        <v>30</v>
      </c>
      <c r="L203" s="535"/>
      <c r="M203" s="333">
        <v>2.6</v>
      </c>
      <c r="N203" s="524"/>
      <c r="O203" s="333">
        <v>0.6</v>
      </c>
      <c r="P203" s="524"/>
      <c r="Q203" s="496">
        <v>0.16</v>
      </c>
      <c r="R203" s="525">
        <v>1.6</v>
      </c>
      <c r="S203" s="525">
        <v>0.5</v>
      </c>
      <c r="T203" s="367">
        <v>370000000</v>
      </c>
    </row>
    <row r="204" spans="1:20" s="259" customFormat="1" ht="21" customHeight="1">
      <c r="A204" s="567"/>
      <c r="B204" s="573" t="s">
        <v>112</v>
      </c>
      <c r="C204" s="525">
        <v>28.8</v>
      </c>
      <c r="D204" s="525">
        <v>6.8</v>
      </c>
      <c r="E204" s="525">
        <v>0.4</v>
      </c>
      <c r="F204" s="525">
        <v>0.1</v>
      </c>
      <c r="G204" s="376">
        <v>11</v>
      </c>
      <c r="H204" s="525"/>
      <c r="I204" s="376">
        <v>45</v>
      </c>
      <c r="J204" s="525"/>
      <c r="K204" s="385">
        <v>48</v>
      </c>
      <c r="L204" s="535"/>
      <c r="M204" s="333">
        <v>3.4</v>
      </c>
      <c r="N204" s="524"/>
      <c r="O204" s="333">
        <v>1</v>
      </c>
      <c r="P204" s="524"/>
      <c r="Q204" s="496">
        <v>0.08</v>
      </c>
      <c r="R204" s="525">
        <v>1.4</v>
      </c>
      <c r="S204" s="525">
        <v>0.7</v>
      </c>
      <c r="T204" s="367">
        <v>260000000</v>
      </c>
    </row>
    <row r="205" spans="1:20" s="259" customFormat="1" ht="21" customHeight="1">
      <c r="A205" s="567"/>
      <c r="B205" s="573" t="s">
        <v>777</v>
      </c>
      <c r="C205" s="525">
        <v>28.8</v>
      </c>
      <c r="D205" s="525">
        <v>6.8</v>
      </c>
      <c r="E205" s="525">
        <v>0.3</v>
      </c>
      <c r="F205" s="525">
        <v>0.1</v>
      </c>
      <c r="G205" s="376">
        <v>11</v>
      </c>
      <c r="H205" s="525"/>
      <c r="I205" s="376">
        <v>29</v>
      </c>
      <c r="J205" s="525"/>
      <c r="K205" s="390">
        <v>21</v>
      </c>
      <c r="L205" s="538"/>
      <c r="M205" s="333">
        <v>3.7</v>
      </c>
      <c r="N205" s="524"/>
      <c r="O205" s="333">
        <v>0.8</v>
      </c>
      <c r="P205" s="524"/>
      <c r="Q205" s="496">
        <v>0.15</v>
      </c>
      <c r="R205" s="525">
        <v>1.4</v>
      </c>
      <c r="S205" s="525">
        <v>0.8</v>
      </c>
      <c r="T205" s="367">
        <v>560000000</v>
      </c>
    </row>
    <row r="206" spans="1:20" s="259" customFormat="1" ht="21" customHeight="1">
      <c r="A206" s="571"/>
      <c r="B206" s="574" t="s">
        <v>113</v>
      </c>
      <c r="C206" s="516">
        <v>28.8</v>
      </c>
      <c r="D206" s="516">
        <v>7</v>
      </c>
      <c r="E206" s="516">
        <v>1.9</v>
      </c>
      <c r="F206" s="516">
        <v>0</v>
      </c>
      <c r="G206" s="375">
        <v>13</v>
      </c>
      <c r="H206" s="516"/>
      <c r="I206" s="375">
        <v>57</v>
      </c>
      <c r="J206" s="516"/>
      <c r="K206" s="387">
        <v>89</v>
      </c>
      <c r="L206" s="536"/>
      <c r="M206" s="344">
        <v>3.8</v>
      </c>
      <c r="N206" s="522"/>
      <c r="O206" s="344">
        <v>1.3</v>
      </c>
      <c r="P206" s="522"/>
      <c r="Q206" s="569">
        <v>0.09</v>
      </c>
      <c r="R206" s="516">
        <v>1.9</v>
      </c>
      <c r="S206" s="516">
        <v>0.8</v>
      </c>
      <c r="T206" s="366">
        <v>130000000</v>
      </c>
    </row>
    <row r="207" spans="1:20" s="259" customFormat="1" ht="21" customHeight="1">
      <c r="A207" s="567" t="s">
        <v>788</v>
      </c>
      <c r="B207" s="573" t="s">
        <v>152</v>
      </c>
      <c r="C207" s="525">
        <v>30.2</v>
      </c>
      <c r="D207" s="525">
        <v>7.7</v>
      </c>
      <c r="E207" s="525">
        <v>4.1</v>
      </c>
      <c r="F207" s="525">
        <v>0</v>
      </c>
      <c r="G207" s="376">
        <v>5</v>
      </c>
      <c r="H207" s="525"/>
      <c r="I207" s="376">
        <v>65</v>
      </c>
      <c r="J207" s="525"/>
      <c r="K207" s="390">
        <v>30</v>
      </c>
      <c r="L207" s="538"/>
      <c r="M207" s="333">
        <v>2.6</v>
      </c>
      <c r="N207" s="524"/>
      <c r="O207" s="333">
        <v>0.6</v>
      </c>
      <c r="P207" s="524"/>
      <c r="Q207" s="496">
        <v>0.1</v>
      </c>
      <c r="R207" s="525">
        <v>2.4</v>
      </c>
      <c r="S207" s="525">
        <v>0.8</v>
      </c>
      <c r="T207" s="367">
        <v>86000</v>
      </c>
    </row>
    <row r="208" spans="1:20" s="259" customFormat="1" ht="21" customHeight="1">
      <c r="A208" s="571"/>
      <c r="B208" s="574" t="s">
        <v>223</v>
      </c>
      <c r="C208" s="516">
        <v>30.3</v>
      </c>
      <c r="D208" s="516">
        <v>7.5</v>
      </c>
      <c r="E208" s="516">
        <v>3.8</v>
      </c>
      <c r="F208" s="516">
        <v>0</v>
      </c>
      <c r="G208" s="375">
        <v>6</v>
      </c>
      <c r="H208" s="516"/>
      <c r="I208" s="375">
        <v>65</v>
      </c>
      <c r="J208" s="516"/>
      <c r="K208" s="384">
        <v>23</v>
      </c>
      <c r="L208" s="534"/>
      <c r="M208" s="344">
        <v>3.3</v>
      </c>
      <c r="N208" s="522"/>
      <c r="O208" s="344">
        <v>0.8</v>
      </c>
      <c r="P208" s="522"/>
      <c r="Q208" s="569">
        <v>0.15</v>
      </c>
      <c r="R208" s="516">
        <v>1.7</v>
      </c>
      <c r="S208" s="516">
        <v>0.7</v>
      </c>
      <c r="T208" s="366">
        <v>71000</v>
      </c>
    </row>
    <row r="209" spans="1:20" s="259" customFormat="1" ht="21" customHeight="1">
      <c r="A209" s="260"/>
      <c r="C209" s="251"/>
      <c r="D209" s="251"/>
      <c r="E209" s="251"/>
      <c r="F209" s="251"/>
      <c r="G209" s="377"/>
      <c r="H209" s="251"/>
      <c r="I209" s="377"/>
      <c r="J209" s="251"/>
      <c r="K209" s="389"/>
      <c r="L209" s="252"/>
      <c r="M209" s="251"/>
      <c r="N209" s="251"/>
      <c r="O209" s="251"/>
      <c r="P209" s="251"/>
      <c r="Q209" s="361"/>
      <c r="R209" s="251"/>
      <c r="S209" s="251"/>
      <c r="T209" s="167"/>
    </row>
    <row r="210" spans="1:20" s="259" customFormat="1" ht="21" customHeight="1">
      <c r="A210" s="260"/>
      <c r="C210" s="251"/>
      <c r="D210" s="251"/>
      <c r="E210" s="251"/>
      <c r="F210" s="251"/>
      <c r="G210" s="377"/>
      <c r="H210" s="251"/>
      <c r="I210" s="377"/>
      <c r="J210" s="251"/>
      <c r="K210" s="389"/>
      <c r="L210" s="252"/>
      <c r="M210" s="251"/>
      <c r="N210" s="251"/>
      <c r="O210" s="251"/>
      <c r="P210" s="251"/>
      <c r="Q210" s="361"/>
      <c r="R210" s="251"/>
      <c r="S210" s="251"/>
      <c r="T210" s="167"/>
    </row>
    <row r="211" spans="1:20" s="259" customFormat="1" ht="30" customHeight="1">
      <c r="A211" s="672" t="s">
        <v>568</v>
      </c>
      <c r="B211" s="672"/>
      <c r="C211" s="672"/>
      <c r="D211" s="672"/>
      <c r="E211" s="672"/>
      <c r="F211" s="672"/>
      <c r="G211" s="672"/>
      <c r="H211" s="672"/>
      <c r="I211" s="672"/>
      <c r="J211" s="672"/>
      <c r="K211" s="672"/>
      <c r="L211" s="672"/>
      <c r="M211" s="672"/>
      <c r="N211" s="672"/>
      <c r="O211" s="672"/>
      <c r="P211" s="672"/>
      <c r="Q211" s="672"/>
      <c r="R211" s="672"/>
      <c r="S211" s="672"/>
      <c r="T211" s="672"/>
    </row>
    <row r="212" spans="11:20" ht="10.5" customHeight="1">
      <c r="K212" s="389"/>
      <c r="L212" s="252"/>
      <c r="T212" s="167"/>
    </row>
    <row r="213" spans="1:21" ht="21" customHeight="1">
      <c r="A213" s="673" t="s">
        <v>206</v>
      </c>
      <c r="B213" s="681" t="s">
        <v>103</v>
      </c>
      <c r="C213" s="504" t="s">
        <v>217</v>
      </c>
      <c r="D213" s="504" t="s">
        <v>388</v>
      </c>
      <c r="E213" s="504" t="s">
        <v>104</v>
      </c>
      <c r="F213" s="504" t="s">
        <v>161</v>
      </c>
      <c r="G213" s="677" t="s">
        <v>105</v>
      </c>
      <c r="H213" s="680"/>
      <c r="I213" s="677" t="s">
        <v>207</v>
      </c>
      <c r="J213" s="680"/>
      <c r="K213" s="683" t="s">
        <v>106</v>
      </c>
      <c r="L213" s="684"/>
      <c r="M213" s="677" t="s">
        <v>107</v>
      </c>
      <c r="N213" s="680"/>
      <c r="O213" s="677" t="s">
        <v>162</v>
      </c>
      <c r="P213" s="680"/>
      <c r="Q213" s="539" t="s">
        <v>163</v>
      </c>
      <c r="R213" s="504" t="s">
        <v>164</v>
      </c>
      <c r="S213" s="504" t="s">
        <v>108</v>
      </c>
      <c r="T213" s="557" t="s">
        <v>208</v>
      </c>
      <c r="U213" s="163"/>
    </row>
    <row r="214" spans="1:21" s="256" customFormat="1" ht="21" customHeight="1">
      <c r="A214" s="674"/>
      <c r="B214" s="682"/>
      <c r="C214" s="577" t="s">
        <v>218</v>
      </c>
      <c r="D214" s="505"/>
      <c r="E214" s="505" t="s">
        <v>109</v>
      </c>
      <c r="F214" s="505" t="s">
        <v>109</v>
      </c>
      <c r="G214" s="678" t="s">
        <v>109</v>
      </c>
      <c r="H214" s="689"/>
      <c r="I214" s="687" t="s">
        <v>109</v>
      </c>
      <c r="J214" s="686"/>
      <c r="K214" s="687" t="s">
        <v>109</v>
      </c>
      <c r="L214" s="686"/>
      <c r="M214" s="678" t="s">
        <v>109</v>
      </c>
      <c r="N214" s="689"/>
      <c r="O214" s="678" t="s">
        <v>109</v>
      </c>
      <c r="P214" s="689"/>
      <c r="Q214" s="540" t="s">
        <v>109</v>
      </c>
      <c r="R214" s="505" t="s">
        <v>109</v>
      </c>
      <c r="S214" s="505" t="s">
        <v>109</v>
      </c>
      <c r="T214" s="562" t="s">
        <v>605</v>
      </c>
      <c r="U214" s="257"/>
    </row>
    <row r="215" spans="1:20" s="259" customFormat="1" ht="21" customHeight="1">
      <c r="A215" s="567" t="s">
        <v>505</v>
      </c>
      <c r="B215" s="573" t="s">
        <v>629</v>
      </c>
      <c r="C215" s="525">
        <v>30.4</v>
      </c>
      <c r="D215" s="525">
        <v>7.4</v>
      </c>
      <c r="E215" s="525">
        <v>2</v>
      </c>
      <c r="F215" s="525">
        <v>0.1</v>
      </c>
      <c r="G215" s="376">
        <v>7</v>
      </c>
      <c r="H215" s="525"/>
      <c r="I215" s="376">
        <v>43</v>
      </c>
      <c r="J215" s="525"/>
      <c r="K215" s="385">
        <v>21</v>
      </c>
      <c r="L215" s="535"/>
      <c r="M215" s="333">
        <v>4.5</v>
      </c>
      <c r="N215" s="524"/>
      <c r="O215" s="333">
        <v>1.8</v>
      </c>
      <c r="P215" s="524"/>
      <c r="Q215" s="496">
        <v>0.32</v>
      </c>
      <c r="R215" s="525">
        <v>2</v>
      </c>
      <c r="S215" s="525">
        <v>0.7</v>
      </c>
      <c r="T215" s="367">
        <v>410000</v>
      </c>
    </row>
    <row r="216" spans="1:21" s="256" customFormat="1" ht="21" customHeight="1">
      <c r="A216" s="571"/>
      <c r="B216" s="574" t="s">
        <v>630</v>
      </c>
      <c r="C216" s="516">
        <v>30.3</v>
      </c>
      <c r="D216" s="516">
        <v>7.4</v>
      </c>
      <c r="E216" s="516">
        <v>1.7</v>
      </c>
      <c r="F216" s="516">
        <v>0</v>
      </c>
      <c r="G216" s="375">
        <v>6</v>
      </c>
      <c r="H216" s="522"/>
      <c r="I216" s="375">
        <v>24</v>
      </c>
      <c r="J216" s="522"/>
      <c r="K216" s="384">
        <v>26</v>
      </c>
      <c r="L216" s="534"/>
      <c r="M216" s="344">
        <v>6.3</v>
      </c>
      <c r="N216" s="522"/>
      <c r="O216" s="355">
        <v>1.4</v>
      </c>
      <c r="P216" s="547"/>
      <c r="Q216" s="569">
        <v>0.28</v>
      </c>
      <c r="R216" s="516">
        <v>2.3</v>
      </c>
      <c r="S216" s="516">
        <v>1.3</v>
      </c>
      <c r="T216" s="366">
        <v>830000</v>
      </c>
      <c r="U216" s="257"/>
    </row>
    <row r="217" spans="1:20" s="259" customFormat="1" ht="21" customHeight="1">
      <c r="A217" s="571" t="s">
        <v>506</v>
      </c>
      <c r="B217" s="574" t="s">
        <v>693</v>
      </c>
      <c r="C217" s="516">
        <v>28.7</v>
      </c>
      <c r="D217" s="516">
        <v>6.9</v>
      </c>
      <c r="E217" s="516">
        <v>2.1</v>
      </c>
      <c r="F217" s="516">
        <v>0</v>
      </c>
      <c r="G217" s="375">
        <v>5</v>
      </c>
      <c r="H217" s="522"/>
      <c r="I217" s="375">
        <v>42</v>
      </c>
      <c r="J217" s="522"/>
      <c r="K217" s="384">
        <v>17</v>
      </c>
      <c r="L217" s="534"/>
      <c r="M217" s="344">
        <v>4.8</v>
      </c>
      <c r="N217" s="522"/>
      <c r="O217" s="355">
        <v>1.1</v>
      </c>
      <c r="P217" s="547"/>
      <c r="Q217" s="569">
        <v>0.1</v>
      </c>
      <c r="R217" s="516">
        <v>2</v>
      </c>
      <c r="S217" s="516">
        <v>0.6</v>
      </c>
      <c r="T217" s="366">
        <v>420000</v>
      </c>
    </row>
    <row r="218" spans="1:20" s="259" customFormat="1" ht="21" customHeight="1">
      <c r="A218" s="567" t="s">
        <v>507</v>
      </c>
      <c r="B218" s="573" t="s">
        <v>694</v>
      </c>
      <c r="C218" s="525">
        <v>29.1</v>
      </c>
      <c r="D218" s="525">
        <v>7</v>
      </c>
      <c r="E218" s="525">
        <v>2.3</v>
      </c>
      <c r="F218" s="525">
        <v>0</v>
      </c>
      <c r="G218" s="376">
        <v>8</v>
      </c>
      <c r="H218" s="524"/>
      <c r="I218" s="376">
        <v>50</v>
      </c>
      <c r="J218" s="524"/>
      <c r="K218" s="385">
        <v>22</v>
      </c>
      <c r="L218" s="535"/>
      <c r="M218" s="333">
        <v>7.3</v>
      </c>
      <c r="N218" s="524"/>
      <c r="O218" s="336">
        <v>1.8</v>
      </c>
      <c r="P218" s="548"/>
      <c r="Q218" s="496">
        <v>0.04</v>
      </c>
      <c r="R218" s="525">
        <v>2.1</v>
      </c>
      <c r="S218" s="525">
        <v>1.1</v>
      </c>
      <c r="T218" s="367">
        <v>3300000</v>
      </c>
    </row>
    <row r="219" spans="1:20" s="259" customFormat="1" ht="21" customHeight="1">
      <c r="A219" s="571"/>
      <c r="B219" s="574" t="s">
        <v>293</v>
      </c>
      <c r="C219" s="516">
        <v>29.1</v>
      </c>
      <c r="D219" s="516">
        <v>7.1</v>
      </c>
      <c r="E219" s="516">
        <v>2.6</v>
      </c>
      <c r="F219" s="516">
        <v>0</v>
      </c>
      <c r="G219" s="375">
        <v>9</v>
      </c>
      <c r="H219" s="522"/>
      <c r="I219" s="375">
        <v>52</v>
      </c>
      <c r="J219" s="522"/>
      <c r="K219" s="384">
        <v>21</v>
      </c>
      <c r="L219" s="534"/>
      <c r="M219" s="344">
        <v>7</v>
      </c>
      <c r="N219" s="522"/>
      <c r="O219" s="355">
        <v>1.8</v>
      </c>
      <c r="P219" s="547"/>
      <c r="Q219" s="569">
        <v>0.03</v>
      </c>
      <c r="R219" s="516">
        <v>2.1</v>
      </c>
      <c r="S219" s="516">
        <v>1.1</v>
      </c>
      <c r="T219" s="366">
        <v>870000</v>
      </c>
    </row>
    <row r="220" spans="1:20" s="259" customFormat="1" ht="21" customHeight="1">
      <c r="A220" s="567" t="s">
        <v>508</v>
      </c>
      <c r="B220" s="573" t="s">
        <v>695</v>
      </c>
      <c r="C220" s="525">
        <v>29.3</v>
      </c>
      <c r="D220" s="525">
        <v>7</v>
      </c>
      <c r="E220" s="525">
        <v>0.9</v>
      </c>
      <c r="F220" s="525">
        <v>0.2</v>
      </c>
      <c r="G220" s="376">
        <v>12</v>
      </c>
      <c r="H220" s="524"/>
      <c r="I220" s="376">
        <v>48</v>
      </c>
      <c r="J220" s="524"/>
      <c r="K220" s="385">
        <v>15</v>
      </c>
      <c r="L220" s="535"/>
      <c r="M220" s="333">
        <v>8.8</v>
      </c>
      <c r="N220" s="524"/>
      <c r="O220" s="336">
        <v>2.8</v>
      </c>
      <c r="P220" s="548"/>
      <c r="Q220" s="496">
        <v>0.09</v>
      </c>
      <c r="R220" s="525">
        <v>1.8</v>
      </c>
      <c r="S220" s="525">
        <v>1.1</v>
      </c>
      <c r="T220" s="367">
        <v>64000000</v>
      </c>
    </row>
    <row r="221" spans="1:20" s="259" customFormat="1" ht="21" customHeight="1">
      <c r="A221" s="567"/>
      <c r="B221" s="573" t="s">
        <v>696</v>
      </c>
      <c r="C221" s="525">
        <v>29.3</v>
      </c>
      <c r="D221" s="525">
        <v>6.9</v>
      </c>
      <c r="E221" s="525">
        <v>0.5</v>
      </c>
      <c r="F221" s="525">
        <v>0.4</v>
      </c>
      <c r="G221" s="376">
        <v>16</v>
      </c>
      <c r="H221" s="524"/>
      <c r="I221" s="376">
        <v>52</v>
      </c>
      <c r="J221" s="524"/>
      <c r="K221" s="385">
        <v>17</v>
      </c>
      <c r="L221" s="535"/>
      <c r="M221" s="333">
        <v>7.4</v>
      </c>
      <c r="N221" s="524"/>
      <c r="O221" s="336">
        <v>2.5</v>
      </c>
      <c r="P221" s="548"/>
      <c r="Q221" s="496">
        <v>0.08</v>
      </c>
      <c r="R221" s="525">
        <v>2</v>
      </c>
      <c r="S221" s="525">
        <v>1.4</v>
      </c>
      <c r="T221" s="367">
        <v>250000000</v>
      </c>
    </row>
    <row r="222" spans="1:20" s="259" customFormat="1" ht="21" customHeight="1">
      <c r="A222" s="567"/>
      <c r="B222" s="573" t="s">
        <v>697</v>
      </c>
      <c r="C222" s="525">
        <v>29.3</v>
      </c>
      <c r="D222" s="525">
        <v>6.9</v>
      </c>
      <c r="E222" s="525">
        <v>0.7</v>
      </c>
      <c r="F222" s="525">
        <v>0.3</v>
      </c>
      <c r="G222" s="376">
        <v>12</v>
      </c>
      <c r="H222" s="524"/>
      <c r="I222" s="376">
        <v>43</v>
      </c>
      <c r="J222" s="524"/>
      <c r="K222" s="385">
        <v>12</v>
      </c>
      <c r="L222" s="535"/>
      <c r="M222" s="333">
        <v>7.7</v>
      </c>
      <c r="N222" s="524"/>
      <c r="O222" s="336">
        <v>2.1</v>
      </c>
      <c r="P222" s="548"/>
      <c r="Q222" s="496">
        <v>0.08</v>
      </c>
      <c r="R222" s="525">
        <v>2.2</v>
      </c>
      <c r="S222" s="525">
        <v>1.4</v>
      </c>
      <c r="T222" s="367">
        <v>240000000</v>
      </c>
    </row>
    <row r="223" spans="1:20" s="259" customFormat="1" ht="21" customHeight="1">
      <c r="A223" s="571"/>
      <c r="B223" s="574" t="s">
        <v>133</v>
      </c>
      <c r="C223" s="516">
        <v>29.3</v>
      </c>
      <c r="D223" s="516">
        <v>6.9</v>
      </c>
      <c r="E223" s="516">
        <v>0.1</v>
      </c>
      <c r="F223" s="516">
        <v>0.5</v>
      </c>
      <c r="G223" s="375">
        <v>14</v>
      </c>
      <c r="H223" s="522"/>
      <c r="I223" s="375">
        <v>54</v>
      </c>
      <c r="J223" s="522"/>
      <c r="K223" s="384">
        <v>18</v>
      </c>
      <c r="L223" s="534"/>
      <c r="M223" s="344">
        <v>7.6</v>
      </c>
      <c r="N223" s="522"/>
      <c r="O223" s="355">
        <v>2.5</v>
      </c>
      <c r="P223" s="547"/>
      <c r="Q223" s="569">
        <v>0.03</v>
      </c>
      <c r="R223" s="516">
        <v>1.9</v>
      </c>
      <c r="S223" s="516">
        <v>1.2</v>
      </c>
      <c r="T223" s="366">
        <v>49000000</v>
      </c>
    </row>
    <row r="224" spans="1:20" s="259" customFormat="1" ht="21" customHeight="1">
      <c r="A224" s="567" t="s">
        <v>509</v>
      </c>
      <c r="B224" s="573" t="s">
        <v>657</v>
      </c>
      <c r="C224" s="578">
        <v>29.5</v>
      </c>
      <c r="D224" s="578">
        <v>7</v>
      </c>
      <c r="E224" s="525">
        <v>1</v>
      </c>
      <c r="F224" s="578">
        <v>0.4</v>
      </c>
      <c r="G224" s="554">
        <v>14</v>
      </c>
      <c r="H224" s="579"/>
      <c r="I224" s="554">
        <v>69</v>
      </c>
      <c r="J224" s="579"/>
      <c r="K224" s="554">
        <v>30</v>
      </c>
      <c r="L224" s="579"/>
      <c r="M224" s="555">
        <v>7.6</v>
      </c>
      <c r="N224" s="579"/>
      <c r="O224" s="556">
        <v>2.6</v>
      </c>
      <c r="P224" s="582"/>
      <c r="Q224" s="580">
        <v>0.05</v>
      </c>
      <c r="R224" s="578">
        <v>1.8</v>
      </c>
      <c r="S224" s="578">
        <v>1.2</v>
      </c>
      <c r="T224" s="581">
        <v>47000000</v>
      </c>
    </row>
    <row r="225" spans="1:20" s="259" customFormat="1" ht="21" customHeight="1">
      <c r="A225" s="571"/>
      <c r="B225" s="574" t="s">
        <v>698</v>
      </c>
      <c r="C225" s="516">
        <v>29.5</v>
      </c>
      <c r="D225" s="516">
        <v>7.1</v>
      </c>
      <c r="E225" s="516">
        <v>1.7</v>
      </c>
      <c r="F225" s="516">
        <v>0</v>
      </c>
      <c r="G225" s="375">
        <v>11</v>
      </c>
      <c r="H225" s="522"/>
      <c r="I225" s="375">
        <v>48</v>
      </c>
      <c r="J225" s="522"/>
      <c r="K225" s="384">
        <v>22</v>
      </c>
      <c r="L225" s="534"/>
      <c r="M225" s="344">
        <v>7.1</v>
      </c>
      <c r="N225" s="522"/>
      <c r="O225" s="355">
        <v>3</v>
      </c>
      <c r="P225" s="547"/>
      <c r="Q225" s="569">
        <v>0.1</v>
      </c>
      <c r="R225" s="516">
        <v>1.8</v>
      </c>
      <c r="S225" s="516">
        <v>1</v>
      </c>
      <c r="T225" s="366">
        <v>21000000</v>
      </c>
    </row>
    <row r="226" spans="1:20" s="259" customFormat="1" ht="21" customHeight="1">
      <c r="A226" s="571" t="s">
        <v>510</v>
      </c>
      <c r="B226" s="574" t="s">
        <v>639</v>
      </c>
      <c r="C226" s="516">
        <v>29.1</v>
      </c>
      <c r="D226" s="516">
        <v>6.9</v>
      </c>
      <c r="E226" s="516">
        <v>0</v>
      </c>
      <c r="F226" s="516">
        <v>0.6</v>
      </c>
      <c r="G226" s="375">
        <v>11</v>
      </c>
      <c r="H226" s="522"/>
      <c r="I226" s="375">
        <v>57</v>
      </c>
      <c r="J226" s="522"/>
      <c r="K226" s="384">
        <v>15</v>
      </c>
      <c r="L226" s="534"/>
      <c r="M226" s="344">
        <v>7.2</v>
      </c>
      <c r="N226" s="522"/>
      <c r="O226" s="355">
        <v>2.2</v>
      </c>
      <c r="P226" s="547"/>
      <c r="Q226" s="569">
        <v>0.01</v>
      </c>
      <c r="R226" s="516">
        <v>2.4</v>
      </c>
      <c r="S226" s="516">
        <v>1.5</v>
      </c>
      <c r="T226" s="366">
        <v>77000000</v>
      </c>
    </row>
    <row r="227" spans="1:20" s="259" customFormat="1" ht="21" customHeight="1">
      <c r="A227" s="571" t="s">
        <v>511</v>
      </c>
      <c r="B227" s="574" t="s">
        <v>699</v>
      </c>
      <c r="C227" s="516">
        <v>29.4</v>
      </c>
      <c r="D227" s="516">
        <v>6.9</v>
      </c>
      <c r="E227" s="516">
        <v>2.2</v>
      </c>
      <c r="F227" s="516">
        <v>0</v>
      </c>
      <c r="G227" s="375">
        <v>4</v>
      </c>
      <c r="H227" s="522"/>
      <c r="I227" s="375">
        <v>38</v>
      </c>
      <c r="J227" s="522"/>
      <c r="K227" s="384">
        <v>24</v>
      </c>
      <c r="L227" s="534"/>
      <c r="M227" s="344">
        <v>3.6</v>
      </c>
      <c r="N227" s="522"/>
      <c r="O227" s="355">
        <v>0.8</v>
      </c>
      <c r="P227" s="547"/>
      <c r="Q227" s="569">
        <v>0.09</v>
      </c>
      <c r="R227" s="516">
        <v>2</v>
      </c>
      <c r="S227" s="516">
        <v>0.4</v>
      </c>
      <c r="T227" s="366">
        <v>180000</v>
      </c>
    </row>
    <row r="228" spans="1:20" s="259" customFormat="1" ht="21" customHeight="1">
      <c r="A228" s="571" t="s">
        <v>512</v>
      </c>
      <c r="B228" s="574" t="s">
        <v>700</v>
      </c>
      <c r="C228" s="516">
        <v>29.4</v>
      </c>
      <c r="D228" s="516">
        <v>6.9</v>
      </c>
      <c r="E228" s="516">
        <v>2</v>
      </c>
      <c r="F228" s="516">
        <v>0.2</v>
      </c>
      <c r="G228" s="375">
        <v>9</v>
      </c>
      <c r="H228" s="522"/>
      <c r="I228" s="375">
        <v>47</v>
      </c>
      <c r="J228" s="522"/>
      <c r="K228" s="384">
        <v>24</v>
      </c>
      <c r="L228" s="534"/>
      <c r="M228" s="344">
        <v>4.5</v>
      </c>
      <c r="N228" s="522"/>
      <c r="O228" s="355">
        <v>1</v>
      </c>
      <c r="P228" s="547"/>
      <c r="Q228" s="569">
        <v>0.08</v>
      </c>
      <c r="R228" s="516">
        <v>2.3</v>
      </c>
      <c r="S228" s="516">
        <v>0.6</v>
      </c>
      <c r="T228" s="366">
        <v>4800000</v>
      </c>
    </row>
    <row r="229" spans="1:20" s="259" customFormat="1" ht="21" customHeight="1">
      <c r="A229" s="571" t="s">
        <v>513</v>
      </c>
      <c r="B229" s="574" t="s">
        <v>701</v>
      </c>
      <c r="C229" s="516">
        <v>29</v>
      </c>
      <c r="D229" s="516">
        <v>6.9</v>
      </c>
      <c r="E229" s="516">
        <v>3</v>
      </c>
      <c r="F229" s="516">
        <v>0</v>
      </c>
      <c r="G229" s="375">
        <v>4</v>
      </c>
      <c r="H229" s="522"/>
      <c r="I229" s="375">
        <v>33</v>
      </c>
      <c r="J229" s="522"/>
      <c r="K229" s="384">
        <v>36</v>
      </c>
      <c r="L229" s="534"/>
      <c r="M229" s="344">
        <v>2.4</v>
      </c>
      <c r="N229" s="522"/>
      <c r="O229" s="355">
        <v>0.4</v>
      </c>
      <c r="P229" s="547"/>
      <c r="Q229" s="569">
        <v>0.06</v>
      </c>
      <c r="R229" s="516">
        <v>1.8</v>
      </c>
      <c r="S229" s="516">
        <v>0.1</v>
      </c>
      <c r="T229" s="366">
        <v>33000</v>
      </c>
    </row>
    <row r="230" spans="1:20" s="259" customFormat="1" ht="21" customHeight="1">
      <c r="A230" s="571" t="s">
        <v>514</v>
      </c>
      <c r="B230" s="574" t="s">
        <v>702</v>
      </c>
      <c r="C230" s="516">
        <v>29.1</v>
      </c>
      <c r="D230" s="516">
        <v>7</v>
      </c>
      <c r="E230" s="516">
        <v>0.2</v>
      </c>
      <c r="F230" s="516">
        <v>0.4</v>
      </c>
      <c r="G230" s="375">
        <v>13</v>
      </c>
      <c r="H230" s="522"/>
      <c r="I230" s="375">
        <v>54</v>
      </c>
      <c r="J230" s="522"/>
      <c r="K230" s="384">
        <v>12</v>
      </c>
      <c r="L230" s="534"/>
      <c r="M230" s="344">
        <v>9.6</v>
      </c>
      <c r="N230" s="522"/>
      <c r="O230" s="355">
        <v>3.2</v>
      </c>
      <c r="P230" s="547"/>
      <c r="Q230" s="569">
        <v>0.05</v>
      </c>
      <c r="R230" s="516">
        <v>2.6</v>
      </c>
      <c r="S230" s="516">
        <v>2.1</v>
      </c>
      <c r="T230" s="366">
        <v>240000000</v>
      </c>
    </row>
    <row r="231" spans="1:20" s="259" customFormat="1" ht="21" customHeight="1">
      <c r="A231" s="567" t="s">
        <v>515</v>
      </c>
      <c r="B231" s="573" t="s">
        <v>703</v>
      </c>
      <c r="C231" s="525">
        <v>29.1</v>
      </c>
      <c r="D231" s="525">
        <v>7.1</v>
      </c>
      <c r="E231" s="525">
        <v>2.4</v>
      </c>
      <c r="F231" s="525">
        <v>0</v>
      </c>
      <c r="G231" s="376">
        <v>9</v>
      </c>
      <c r="H231" s="524"/>
      <c r="I231" s="376">
        <v>52</v>
      </c>
      <c r="J231" s="524"/>
      <c r="K231" s="385">
        <v>26</v>
      </c>
      <c r="L231" s="535"/>
      <c r="M231" s="333">
        <v>5.6</v>
      </c>
      <c r="N231" s="524"/>
      <c r="O231" s="336">
        <v>1.7</v>
      </c>
      <c r="P231" s="548"/>
      <c r="Q231" s="496">
        <v>0.03</v>
      </c>
      <c r="R231" s="525">
        <v>2</v>
      </c>
      <c r="S231" s="525">
        <v>1</v>
      </c>
      <c r="T231" s="367">
        <v>2400000</v>
      </c>
    </row>
    <row r="232" spans="1:20" s="259" customFormat="1" ht="21" customHeight="1">
      <c r="A232" s="571"/>
      <c r="B232" s="574" t="s">
        <v>294</v>
      </c>
      <c r="C232" s="516">
        <v>29.1</v>
      </c>
      <c r="D232" s="516">
        <v>7.1</v>
      </c>
      <c r="E232" s="516">
        <v>2</v>
      </c>
      <c r="F232" s="516">
        <v>0</v>
      </c>
      <c r="G232" s="375">
        <v>7</v>
      </c>
      <c r="H232" s="522"/>
      <c r="I232" s="375">
        <v>49</v>
      </c>
      <c r="J232" s="522"/>
      <c r="K232" s="384">
        <v>22</v>
      </c>
      <c r="L232" s="534"/>
      <c r="M232" s="344">
        <v>4.7</v>
      </c>
      <c r="N232" s="522"/>
      <c r="O232" s="355">
        <v>1.6</v>
      </c>
      <c r="P232" s="547"/>
      <c r="Q232" s="569">
        <v>0.03</v>
      </c>
      <c r="R232" s="516">
        <v>2</v>
      </c>
      <c r="S232" s="516">
        <v>0.8</v>
      </c>
      <c r="T232" s="366">
        <v>2300000</v>
      </c>
    </row>
    <row r="233" spans="1:20" s="259" customFormat="1" ht="21" customHeight="1">
      <c r="A233" s="571" t="s">
        <v>516</v>
      </c>
      <c r="B233" s="574" t="s">
        <v>704</v>
      </c>
      <c r="C233" s="516">
        <v>29.3</v>
      </c>
      <c r="D233" s="516">
        <v>6.9</v>
      </c>
      <c r="E233" s="516">
        <v>2.8</v>
      </c>
      <c r="F233" s="516">
        <v>0</v>
      </c>
      <c r="G233" s="375">
        <v>4</v>
      </c>
      <c r="H233" s="522"/>
      <c r="I233" s="375">
        <v>34</v>
      </c>
      <c r="J233" s="522"/>
      <c r="K233" s="384">
        <v>33</v>
      </c>
      <c r="L233" s="534"/>
      <c r="M233" s="344">
        <v>3.2</v>
      </c>
      <c r="N233" s="522"/>
      <c r="O233" s="355">
        <v>0.4</v>
      </c>
      <c r="P233" s="547"/>
      <c r="Q233" s="569">
        <v>0.08</v>
      </c>
      <c r="R233" s="516">
        <v>1.9</v>
      </c>
      <c r="S233" s="516">
        <v>0.4</v>
      </c>
      <c r="T233" s="366">
        <v>4300000</v>
      </c>
    </row>
    <row r="234" spans="1:20" s="259" customFormat="1" ht="21" customHeight="1">
      <c r="A234" s="590" t="s">
        <v>517</v>
      </c>
      <c r="B234" s="596" t="s">
        <v>705</v>
      </c>
      <c r="C234" s="529">
        <v>29.3</v>
      </c>
      <c r="D234" s="529">
        <v>6.9</v>
      </c>
      <c r="E234" s="529">
        <v>2.3</v>
      </c>
      <c r="F234" s="529">
        <v>0</v>
      </c>
      <c r="G234" s="374">
        <v>5</v>
      </c>
      <c r="H234" s="520"/>
      <c r="I234" s="374">
        <v>36</v>
      </c>
      <c r="J234" s="520"/>
      <c r="K234" s="383">
        <v>40</v>
      </c>
      <c r="L234" s="533"/>
      <c r="M234" s="342">
        <v>2.8</v>
      </c>
      <c r="N234" s="520"/>
      <c r="O234" s="349">
        <v>0.3</v>
      </c>
      <c r="P234" s="545"/>
      <c r="Q234" s="591">
        <v>0.05</v>
      </c>
      <c r="R234" s="529">
        <v>2</v>
      </c>
      <c r="S234" s="529">
        <v>0.4</v>
      </c>
      <c r="T234" s="365">
        <v>1000000</v>
      </c>
    </row>
    <row r="235" spans="1:20" s="259" customFormat="1" ht="21" customHeight="1">
      <c r="A235" s="571"/>
      <c r="B235" s="574" t="s">
        <v>706</v>
      </c>
      <c r="C235" s="516">
        <v>29.3</v>
      </c>
      <c r="D235" s="516">
        <v>7</v>
      </c>
      <c r="E235" s="516">
        <v>3</v>
      </c>
      <c r="F235" s="516">
        <v>0</v>
      </c>
      <c r="G235" s="375">
        <v>5</v>
      </c>
      <c r="H235" s="522"/>
      <c r="I235" s="375">
        <v>32</v>
      </c>
      <c r="J235" s="522"/>
      <c r="K235" s="384">
        <v>58</v>
      </c>
      <c r="L235" s="534"/>
      <c r="M235" s="344">
        <v>2.2</v>
      </c>
      <c r="N235" s="522"/>
      <c r="O235" s="355">
        <v>0.2</v>
      </c>
      <c r="P235" s="547"/>
      <c r="Q235" s="569">
        <v>0.06</v>
      </c>
      <c r="R235" s="516">
        <v>1.8</v>
      </c>
      <c r="S235" s="516">
        <v>0.2</v>
      </c>
      <c r="T235" s="366">
        <v>28000</v>
      </c>
    </row>
    <row r="236" spans="1:20" s="259" customFormat="1" ht="21" customHeight="1">
      <c r="A236" s="571" t="s">
        <v>518</v>
      </c>
      <c r="B236" s="574" t="s">
        <v>707</v>
      </c>
      <c r="C236" s="516">
        <v>29.4</v>
      </c>
      <c r="D236" s="516">
        <v>7</v>
      </c>
      <c r="E236" s="516">
        <v>2.8</v>
      </c>
      <c r="F236" s="516">
        <v>0.2</v>
      </c>
      <c r="G236" s="375">
        <v>7</v>
      </c>
      <c r="H236" s="522"/>
      <c r="I236" s="375">
        <v>40</v>
      </c>
      <c r="J236" s="522"/>
      <c r="K236" s="384">
        <v>17</v>
      </c>
      <c r="L236" s="534"/>
      <c r="M236" s="344">
        <v>3.2</v>
      </c>
      <c r="N236" s="522"/>
      <c r="O236" s="355">
        <v>0.8</v>
      </c>
      <c r="P236" s="547"/>
      <c r="Q236" s="569">
        <v>0.1</v>
      </c>
      <c r="R236" s="516">
        <v>2.2</v>
      </c>
      <c r="S236" s="516">
        <v>0.7</v>
      </c>
      <c r="T236" s="366">
        <v>11000000</v>
      </c>
    </row>
    <row r="237" spans="1:20" s="259" customFormat="1" ht="21" customHeight="1">
      <c r="A237" s="567" t="s">
        <v>519</v>
      </c>
      <c r="B237" s="573" t="s">
        <v>708</v>
      </c>
      <c r="C237" s="525">
        <v>28.9</v>
      </c>
      <c r="D237" s="525">
        <v>6.9</v>
      </c>
      <c r="E237" s="525">
        <v>1.1</v>
      </c>
      <c r="F237" s="525">
        <v>0</v>
      </c>
      <c r="G237" s="376">
        <v>13</v>
      </c>
      <c r="H237" s="524"/>
      <c r="I237" s="376">
        <v>63</v>
      </c>
      <c r="J237" s="524"/>
      <c r="K237" s="385">
        <v>19</v>
      </c>
      <c r="L237" s="535"/>
      <c r="M237" s="333">
        <v>8.2</v>
      </c>
      <c r="N237" s="524"/>
      <c r="O237" s="336">
        <v>2.8</v>
      </c>
      <c r="P237" s="548"/>
      <c r="Q237" s="496">
        <v>0.02</v>
      </c>
      <c r="R237" s="525">
        <v>2.2</v>
      </c>
      <c r="S237" s="525">
        <v>1.5</v>
      </c>
      <c r="T237" s="367">
        <v>4700000</v>
      </c>
    </row>
    <row r="238" spans="1:20" s="259" customFormat="1" ht="21" customHeight="1">
      <c r="A238" s="571"/>
      <c r="B238" s="574" t="s">
        <v>753</v>
      </c>
      <c r="C238" s="516">
        <v>28.9</v>
      </c>
      <c r="D238" s="516">
        <v>7</v>
      </c>
      <c r="E238" s="516">
        <v>2.2</v>
      </c>
      <c r="F238" s="516">
        <v>0</v>
      </c>
      <c r="G238" s="375">
        <v>10</v>
      </c>
      <c r="H238" s="522"/>
      <c r="I238" s="375">
        <v>54</v>
      </c>
      <c r="J238" s="522"/>
      <c r="K238" s="384">
        <v>18</v>
      </c>
      <c r="L238" s="534"/>
      <c r="M238" s="344">
        <v>7.6</v>
      </c>
      <c r="N238" s="522"/>
      <c r="O238" s="355">
        <v>2.2</v>
      </c>
      <c r="P238" s="547"/>
      <c r="Q238" s="569">
        <v>0.03</v>
      </c>
      <c r="R238" s="516">
        <v>2.1</v>
      </c>
      <c r="S238" s="516">
        <v>1.3</v>
      </c>
      <c r="T238" s="366">
        <v>410000</v>
      </c>
    </row>
    <row r="239" spans="1:20" s="259" customFormat="1" ht="21" customHeight="1">
      <c r="A239" s="571" t="s">
        <v>520</v>
      </c>
      <c r="B239" s="574" t="s">
        <v>709</v>
      </c>
      <c r="C239" s="516">
        <v>29</v>
      </c>
      <c r="D239" s="516">
        <v>6.8</v>
      </c>
      <c r="E239" s="516">
        <v>2</v>
      </c>
      <c r="F239" s="516">
        <v>0</v>
      </c>
      <c r="G239" s="375">
        <v>4</v>
      </c>
      <c r="H239" s="522"/>
      <c r="I239" s="375">
        <v>34</v>
      </c>
      <c r="J239" s="522"/>
      <c r="K239" s="384">
        <v>31</v>
      </c>
      <c r="L239" s="534"/>
      <c r="M239" s="344">
        <v>1.9</v>
      </c>
      <c r="N239" s="522"/>
      <c r="O239" s="355">
        <v>0.2</v>
      </c>
      <c r="P239" s="547"/>
      <c r="Q239" s="569">
        <v>0.07</v>
      </c>
      <c r="R239" s="516">
        <v>1.9</v>
      </c>
      <c r="S239" s="516">
        <v>0.2</v>
      </c>
      <c r="T239" s="366">
        <v>54000</v>
      </c>
    </row>
    <row r="240" spans="1:20" s="259" customFormat="1" ht="21" customHeight="1">
      <c r="A240" s="571" t="s">
        <v>521</v>
      </c>
      <c r="B240" s="574" t="s">
        <v>710</v>
      </c>
      <c r="C240" s="516">
        <v>29</v>
      </c>
      <c r="D240" s="516">
        <v>6.9</v>
      </c>
      <c r="E240" s="516">
        <v>2.2</v>
      </c>
      <c r="F240" s="516">
        <v>0</v>
      </c>
      <c r="G240" s="375">
        <v>4</v>
      </c>
      <c r="H240" s="522"/>
      <c r="I240" s="375">
        <v>31</v>
      </c>
      <c r="J240" s="522"/>
      <c r="K240" s="384">
        <v>44</v>
      </c>
      <c r="L240" s="534"/>
      <c r="M240" s="344">
        <v>2.1</v>
      </c>
      <c r="N240" s="522"/>
      <c r="O240" s="355">
        <v>0.2</v>
      </c>
      <c r="P240" s="547"/>
      <c r="Q240" s="569">
        <v>0.05</v>
      </c>
      <c r="R240" s="516">
        <v>1.9</v>
      </c>
      <c r="S240" s="516">
        <v>0.1</v>
      </c>
      <c r="T240" s="366">
        <v>31000</v>
      </c>
    </row>
    <row r="241" spans="1:20" s="259" customFormat="1" ht="21" customHeight="1">
      <c r="A241" s="571" t="s">
        <v>522</v>
      </c>
      <c r="B241" s="574" t="s">
        <v>711</v>
      </c>
      <c r="C241" s="516">
        <v>28.3</v>
      </c>
      <c r="D241" s="516">
        <v>7</v>
      </c>
      <c r="E241" s="516">
        <v>0.8</v>
      </c>
      <c r="F241" s="516">
        <v>0.1</v>
      </c>
      <c r="G241" s="375">
        <v>14</v>
      </c>
      <c r="H241" s="522"/>
      <c r="I241" s="375">
        <v>45</v>
      </c>
      <c r="J241" s="522"/>
      <c r="K241" s="384">
        <v>23</v>
      </c>
      <c r="L241" s="534"/>
      <c r="M241" s="344">
        <v>5.2</v>
      </c>
      <c r="N241" s="522"/>
      <c r="O241" s="355">
        <v>1.8</v>
      </c>
      <c r="P241" s="547"/>
      <c r="Q241" s="569">
        <v>0.1</v>
      </c>
      <c r="R241" s="516">
        <v>1.7</v>
      </c>
      <c r="S241" s="516">
        <v>1</v>
      </c>
      <c r="T241" s="366">
        <v>53000000</v>
      </c>
    </row>
    <row r="242" spans="1:20" s="259" customFormat="1" ht="21" customHeight="1">
      <c r="A242" s="571" t="s">
        <v>523</v>
      </c>
      <c r="B242" s="574" t="s">
        <v>754</v>
      </c>
      <c r="C242" s="516">
        <v>29.8</v>
      </c>
      <c r="D242" s="516">
        <v>7.2</v>
      </c>
      <c r="E242" s="516">
        <v>0.1</v>
      </c>
      <c r="F242" s="516">
        <v>0.4</v>
      </c>
      <c r="G242" s="375">
        <v>22</v>
      </c>
      <c r="H242" s="522"/>
      <c r="I242" s="375">
        <v>74</v>
      </c>
      <c r="J242" s="522"/>
      <c r="K242" s="384">
        <v>17</v>
      </c>
      <c r="L242" s="534"/>
      <c r="M242" s="344">
        <v>10.4</v>
      </c>
      <c r="N242" s="522"/>
      <c r="O242" s="355">
        <v>3.9</v>
      </c>
      <c r="P242" s="547"/>
      <c r="Q242" s="569">
        <v>0.02</v>
      </c>
      <c r="R242" s="516">
        <v>2.7</v>
      </c>
      <c r="S242" s="516">
        <v>1.6</v>
      </c>
      <c r="T242" s="366">
        <v>52000000</v>
      </c>
    </row>
    <row r="243" spans="1:20" s="259" customFormat="1" ht="21" customHeight="1">
      <c r="A243" s="571" t="s">
        <v>524</v>
      </c>
      <c r="B243" s="574" t="s">
        <v>712</v>
      </c>
      <c r="C243" s="516">
        <v>28.8</v>
      </c>
      <c r="D243" s="516">
        <v>6.9</v>
      </c>
      <c r="E243" s="516">
        <v>1.3</v>
      </c>
      <c r="F243" s="516">
        <v>0.1</v>
      </c>
      <c r="G243" s="375">
        <v>10</v>
      </c>
      <c r="H243" s="522"/>
      <c r="I243" s="375">
        <v>48</v>
      </c>
      <c r="J243" s="522"/>
      <c r="K243" s="384">
        <v>30</v>
      </c>
      <c r="L243" s="534"/>
      <c r="M243" s="344">
        <v>5.7</v>
      </c>
      <c r="N243" s="522"/>
      <c r="O243" s="355">
        <v>1.6</v>
      </c>
      <c r="P243" s="547"/>
      <c r="Q243" s="569">
        <v>0.11</v>
      </c>
      <c r="R243" s="516">
        <v>1.5</v>
      </c>
      <c r="S243" s="516">
        <v>1</v>
      </c>
      <c r="T243" s="366">
        <v>35000000</v>
      </c>
    </row>
    <row r="244" spans="1:20" s="259" customFormat="1" ht="21" customHeight="1">
      <c r="A244" s="571" t="s">
        <v>525</v>
      </c>
      <c r="B244" s="574" t="s">
        <v>755</v>
      </c>
      <c r="C244" s="516">
        <v>28.5</v>
      </c>
      <c r="D244" s="516">
        <v>7.1</v>
      </c>
      <c r="E244" s="516">
        <v>1.5</v>
      </c>
      <c r="F244" s="516">
        <v>0</v>
      </c>
      <c r="G244" s="375">
        <v>10</v>
      </c>
      <c r="H244" s="522"/>
      <c r="I244" s="375">
        <v>35</v>
      </c>
      <c r="J244" s="522"/>
      <c r="K244" s="384">
        <v>21</v>
      </c>
      <c r="L244" s="534"/>
      <c r="M244" s="344">
        <v>4.8</v>
      </c>
      <c r="N244" s="522"/>
      <c r="O244" s="355">
        <v>1.3</v>
      </c>
      <c r="P244" s="547"/>
      <c r="Q244" s="569">
        <v>0.16</v>
      </c>
      <c r="R244" s="516">
        <v>1.7</v>
      </c>
      <c r="S244" s="516">
        <v>0.6</v>
      </c>
      <c r="T244" s="366">
        <v>33000000</v>
      </c>
    </row>
    <row r="245" spans="1:20" s="259" customFormat="1" ht="21" customHeight="1">
      <c r="A245" s="571" t="s">
        <v>526</v>
      </c>
      <c r="B245" s="574" t="s">
        <v>713</v>
      </c>
      <c r="C245" s="516">
        <v>28.5</v>
      </c>
      <c r="D245" s="516">
        <v>7.1</v>
      </c>
      <c r="E245" s="516">
        <v>1.6</v>
      </c>
      <c r="F245" s="516">
        <v>0</v>
      </c>
      <c r="G245" s="375">
        <v>9</v>
      </c>
      <c r="H245" s="522"/>
      <c r="I245" s="375">
        <v>39</v>
      </c>
      <c r="J245" s="522"/>
      <c r="K245" s="384">
        <v>25</v>
      </c>
      <c r="L245" s="534"/>
      <c r="M245" s="344">
        <v>5.2</v>
      </c>
      <c r="N245" s="522"/>
      <c r="O245" s="355">
        <v>1.4</v>
      </c>
      <c r="P245" s="547"/>
      <c r="Q245" s="569">
        <v>0.17</v>
      </c>
      <c r="R245" s="516">
        <v>1.6</v>
      </c>
      <c r="S245" s="516">
        <v>0.7</v>
      </c>
      <c r="T245" s="366">
        <v>15000000</v>
      </c>
    </row>
    <row r="246" spans="1:20" s="259" customFormat="1" ht="21" customHeight="1">
      <c r="A246" s="571" t="s">
        <v>527</v>
      </c>
      <c r="B246" s="574" t="s">
        <v>756</v>
      </c>
      <c r="C246" s="516">
        <v>28.8</v>
      </c>
      <c r="D246" s="516">
        <v>6.8</v>
      </c>
      <c r="E246" s="516">
        <v>0.5</v>
      </c>
      <c r="F246" s="516">
        <v>0.4</v>
      </c>
      <c r="G246" s="375">
        <v>29</v>
      </c>
      <c r="H246" s="522"/>
      <c r="I246" s="375">
        <v>54</v>
      </c>
      <c r="J246" s="522"/>
      <c r="K246" s="384">
        <v>20</v>
      </c>
      <c r="L246" s="534"/>
      <c r="M246" s="344">
        <v>11.3</v>
      </c>
      <c r="N246" s="522"/>
      <c r="O246" s="355">
        <v>4.2</v>
      </c>
      <c r="P246" s="547"/>
      <c r="Q246" s="569">
        <v>0.05</v>
      </c>
      <c r="R246" s="516">
        <v>2.1</v>
      </c>
      <c r="S246" s="516">
        <v>1.3</v>
      </c>
      <c r="T246" s="366">
        <v>3000000000</v>
      </c>
    </row>
    <row r="247" spans="1:20" s="259" customFormat="1" ht="21" customHeight="1">
      <c r="A247" s="567" t="s">
        <v>528</v>
      </c>
      <c r="B247" s="573" t="s">
        <v>646</v>
      </c>
      <c r="C247" s="525">
        <v>30</v>
      </c>
      <c r="D247" s="525">
        <v>7.4</v>
      </c>
      <c r="E247" s="525">
        <v>0.6</v>
      </c>
      <c r="F247" s="525">
        <v>0.9</v>
      </c>
      <c r="G247" s="376">
        <v>14</v>
      </c>
      <c r="H247" s="524"/>
      <c r="I247" s="376">
        <v>35</v>
      </c>
      <c r="J247" s="524"/>
      <c r="K247" s="385">
        <v>19</v>
      </c>
      <c r="L247" s="535"/>
      <c r="M247" s="333">
        <v>16.8</v>
      </c>
      <c r="N247" s="524"/>
      <c r="O247" s="336">
        <v>11.1</v>
      </c>
      <c r="P247" s="548"/>
      <c r="Q247" s="496">
        <v>0.08</v>
      </c>
      <c r="R247" s="525">
        <v>1</v>
      </c>
      <c r="S247" s="525">
        <v>1.7</v>
      </c>
      <c r="T247" s="367">
        <v>5000000</v>
      </c>
    </row>
    <row r="248" spans="1:20" s="259" customFormat="1" ht="21" customHeight="1">
      <c r="A248" s="571"/>
      <c r="B248" s="574" t="s">
        <v>159</v>
      </c>
      <c r="C248" s="516">
        <v>30.1</v>
      </c>
      <c r="D248" s="516">
        <v>7.3</v>
      </c>
      <c r="E248" s="516">
        <v>0.1</v>
      </c>
      <c r="F248" s="516">
        <v>0.4</v>
      </c>
      <c r="G248" s="375">
        <v>17</v>
      </c>
      <c r="H248" s="522"/>
      <c r="I248" s="375">
        <v>54</v>
      </c>
      <c r="J248" s="522"/>
      <c r="K248" s="384">
        <v>25</v>
      </c>
      <c r="L248" s="534"/>
      <c r="M248" s="344">
        <v>23.2</v>
      </c>
      <c r="N248" s="522"/>
      <c r="O248" s="355">
        <v>17.3</v>
      </c>
      <c r="P248" s="547"/>
      <c r="Q248" s="569">
        <v>0.04</v>
      </c>
      <c r="R248" s="516">
        <v>0.9</v>
      </c>
      <c r="S248" s="516">
        <v>2.1</v>
      </c>
      <c r="T248" s="366">
        <v>2500000</v>
      </c>
    </row>
    <row r="249" spans="1:20" s="259" customFormat="1" ht="21" customHeight="1">
      <c r="A249" s="571" t="s">
        <v>529</v>
      </c>
      <c r="B249" s="574" t="s">
        <v>778</v>
      </c>
      <c r="C249" s="516">
        <v>29</v>
      </c>
      <c r="D249" s="516">
        <v>7.1</v>
      </c>
      <c r="E249" s="516">
        <v>0.2</v>
      </c>
      <c r="F249" s="516">
        <v>0.3</v>
      </c>
      <c r="G249" s="375">
        <v>23</v>
      </c>
      <c r="H249" s="522"/>
      <c r="I249" s="375">
        <v>61</v>
      </c>
      <c r="J249" s="522"/>
      <c r="K249" s="384">
        <v>16</v>
      </c>
      <c r="L249" s="534"/>
      <c r="M249" s="344">
        <v>11.5</v>
      </c>
      <c r="N249" s="522"/>
      <c r="O249" s="355">
        <v>5.4</v>
      </c>
      <c r="P249" s="547"/>
      <c r="Q249" s="569">
        <v>0.09</v>
      </c>
      <c r="R249" s="516">
        <v>2.4</v>
      </c>
      <c r="S249" s="516">
        <v>1.6</v>
      </c>
      <c r="T249" s="366">
        <v>1100000000</v>
      </c>
    </row>
    <row r="250" spans="1:20" s="259" customFormat="1" ht="21" customHeight="1">
      <c r="A250" s="571" t="s">
        <v>530</v>
      </c>
      <c r="B250" s="574" t="s">
        <v>714</v>
      </c>
      <c r="C250" s="516">
        <v>28.5</v>
      </c>
      <c r="D250" s="516">
        <v>7.2</v>
      </c>
      <c r="E250" s="516">
        <v>1.7</v>
      </c>
      <c r="F250" s="516">
        <v>0</v>
      </c>
      <c r="G250" s="375">
        <v>9</v>
      </c>
      <c r="H250" s="522"/>
      <c r="I250" s="375">
        <v>31</v>
      </c>
      <c r="J250" s="522"/>
      <c r="K250" s="384">
        <v>27</v>
      </c>
      <c r="L250" s="534"/>
      <c r="M250" s="344">
        <v>4.6</v>
      </c>
      <c r="N250" s="522"/>
      <c r="O250" s="355">
        <v>1.1</v>
      </c>
      <c r="P250" s="547"/>
      <c r="Q250" s="569">
        <v>0.21</v>
      </c>
      <c r="R250" s="516">
        <v>1.7</v>
      </c>
      <c r="S250" s="516">
        <v>0.6</v>
      </c>
      <c r="T250" s="366">
        <v>22000000</v>
      </c>
    </row>
    <row r="251" spans="1:20" s="259" customFormat="1" ht="21" customHeight="1">
      <c r="A251" s="571" t="s">
        <v>532</v>
      </c>
      <c r="B251" s="574" t="s">
        <v>291</v>
      </c>
      <c r="C251" s="516">
        <v>29.3</v>
      </c>
      <c r="D251" s="516">
        <v>7</v>
      </c>
      <c r="E251" s="516">
        <v>2.2</v>
      </c>
      <c r="F251" s="516">
        <v>0</v>
      </c>
      <c r="G251" s="375">
        <v>5</v>
      </c>
      <c r="H251" s="522"/>
      <c r="I251" s="375">
        <v>20</v>
      </c>
      <c r="J251" s="522"/>
      <c r="K251" s="384">
        <v>23</v>
      </c>
      <c r="L251" s="534"/>
      <c r="M251" s="344">
        <v>3.4</v>
      </c>
      <c r="N251" s="522"/>
      <c r="O251" s="355">
        <v>0.7</v>
      </c>
      <c r="P251" s="547"/>
      <c r="Q251" s="569">
        <v>0.09</v>
      </c>
      <c r="R251" s="516">
        <v>1.7</v>
      </c>
      <c r="S251" s="516">
        <v>0.3</v>
      </c>
      <c r="T251" s="366">
        <v>950000</v>
      </c>
    </row>
    <row r="252" spans="1:20" s="259" customFormat="1" ht="21" customHeight="1">
      <c r="A252" s="260"/>
      <c r="C252" s="251"/>
      <c r="D252" s="251"/>
      <c r="E252" s="251"/>
      <c r="F252" s="251"/>
      <c r="G252" s="377"/>
      <c r="H252" s="251"/>
      <c r="I252" s="377"/>
      <c r="J252" s="251"/>
      <c r="K252" s="389"/>
      <c r="L252" s="252"/>
      <c r="M252" s="251"/>
      <c r="N252" s="251"/>
      <c r="O252" s="251"/>
      <c r="P252" s="251"/>
      <c r="Q252" s="361"/>
      <c r="R252" s="251"/>
      <c r="S252" s="251"/>
      <c r="T252" s="167"/>
    </row>
    <row r="253" spans="1:20" s="259" customFormat="1" ht="30" customHeight="1">
      <c r="A253" s="672" t="s">
        <v>568</v>
      </c>
      <c r="B253" s="672"/>
      <c r="C253" s="672"/>
      <c r="D253" s="672"/>
      <c r="E253" s="672"/>
      <c r="F253" s="672"/>
      <c r="G253" s="672"/>
      <c r="H253" s="672"/>
      <c r="I253" s="672"/>
      <c r="J253" s="672"/>
      <c r="K253" s="672"/>
      <c r="L253" s="672"/>
      <c r="M253" s="672"/>
      <c r="N253" s="672"/>
      <c r="O253" s="672"/>
      <c r="P253" s="672"/>
      <c r="Q253" s="672"/>
      <c r="R253" s="672"/>
      <c r="S253" s="672"/>
      <c r="T253" s="672"/>
    </row>
    <row r="254" spans="11:20" ht="10.5" customHeight="1">
      <c r="K254" s="389"/>
      <c r="L254" s="252"/>
      <c r="T254" s="167"/>
    </row>
    <row r="255" spans="1:20" ht="21" customHeight="1">
      <c r="A255" s="673" t="s">
        <v>206</v>
      </c>
      <c r="B255" s="681" t="s">
        <v>103</v>
      </c>
      <c r="C255" s="504" t="s">
        <v>217</v>
      </c>
      <c r="D255" s="504" t="s">
        <v>388</v>
      </c>
      <c r="E255" s="504" t="s">
        <v>104</v>
      </c>
      <c r="F255" s="504" t="s">
        <v>161</v>
      </c>
      <c r="G255" s="677" t="s">
        <v>105</v>
      </c>
      <c r="H255" s="680"/>
      <c r="I255" s="677" t="s">
        <v>207</v>
      </c>
      <c r="J255" s="680"/>
      <c r="K255" s="683" t="s">
        <v>106</v>
      </c>
      <c r="L255" s="684"/>
      <c r="M255" s="677" t="s">
        <v>107</v>
      </c>
      <c r="N255" s="680"/>
      <c r="O255" s="677" t="s">
        <v>162</v>
      </c>
      <c r="P255" s="680"/>
      <c r="Q255" s="539" t="s">
        <v>163</v>
      </c>
      <c r="R255" s="504" t="s">
        <v>164</v>
      </c>
      <c r="S255" s="504" t="s">
        <v>108</v>
      </c>
      <c r="T255" s="557" t="s">
        <v>208</v>
      </c>
    </row>
    <row r="256" spans="1:20" s="256" customFormat="1" ht="21" customHeight="1">
      <c r="A256" s="674"/>
      <c r="B256" s="682"/>
      <c r="C256" s="577" t="s">
        <v>218</v>
      </c>
      <c r="D256" s="505"/>
      <c r="E256" s="505" t="s">
        <v>109</v>
      </c>
      <c r="F256" s="505" t="s">
        <v>109</v>
      </c>
      <c r="G256" s="678" t="s">
        <v>109</v>
      </c>
      <c r="H256" s="689"/>
      <c r="I256" s="687" t="s">
        <v>109</v>
      </c>
      <c r="J256" s="686"/>
      <c r="K256" s="687" t="s">
        <v>109</v>
      </c>
      <c r="L256" s="686"/>
      <c r="M256" s="678" t="s">
        <v>109</v>
      </c>
      <c r="N256" s="689"/>
      <c r="O256" s="678" t="s">
        <v>109</v>
      </c>
      <c r="P256" s="689"/>
      <c r="Q256" s="540" t="s">
        <v>109</v>
      </c>
      <c r="R256" s="505" t="s">
        <v>109</v>
      </c>
      <c r="S256" s="505" t="s">
        <v>109</v>
      </c>
      <c r="T256" s="562" t="s">
        <v>605</v>
      </c>
    </row>
    <row r="257" spans="1:20" s="256" customFormat="1" ht="21" customHeight="1">
      <c r="A257" s="571" t="s">
        <v>533</v>
      </c>
      <c r="B257" s="574" t="s">
        <v>210</v>
      </c>
      <c r="C257" s="516">
        <v>30.2</v>
      </c>
      <c r="D257" s="516">
        <v>7.4</v>
      </c>
      <c r="E257" s="516">
        <v>1.8</v>
      </c>
      <c r="F257" s="516">
        <v>0.1</v>
      </c>
      <c r="G257" s="375">
        <v>8</v>
      </c>
      <c r="H257" s="522"/>
      <c r="I257" s="375">
        <v>54</v>
      </c>
      <c r="J257" s="516"/>
      <c r="K257" s="387">
        <v>27</v>
      </c>
      <c r="L257" s="536"/>
      <c r="M257" s="344">
        <v>7.5</v>
      </c>
      <c r="N257" s="522"/>
      <c r="O257" s="355">
        <v>3.7</v>
      </c>
      <c r="P257" s="547"/>
      <c r="Q257" s="569">
        <v>0.22</v>
      </c>
      <c r="R257" s="516">
        <v>1.3</v>
      </c>
      <c r="S257" s="516">
        <v>1</v>
      </c>
      <c r="T257" s="366">
        <v>2200000</v>
      </c>
    </row>
    <row r="258" spans="1:20" s="259" customFormat="1" ht="21" customHeight="1">
      <c r="A258" s="567" t="s">
        <v>534</v>
      </c>
      <c r="B258" s="573" t="s">
        <v>148</v>
      </c>
      <c r="C258" s="525">
        <v>30.1</v>
      </c>
      <c r="D258" s="525">
        <v>7.5</v>
      </c>
      <c r="E258" s="525">
        <v>1</v>
      </c>
      <c r="F258" s="525">
        <v>0.1</v>
      </c>
      <c r="G258" s="376">
        <v>10</v>
      </c>
      <c r="H258" s="524"/>
      <c r="I258" s="376">
        <v>42</v>
      </c>
      <c r="J258" s="525"/>
      <c r="K258" s="390">
        <v>21</v>
      </c>
      <c r="L258" s="538"/>
      <c r="M258" s="333">
        <v>9.1</v>
      </c>
      <c r="N258" s="524"/>
      <c r="O258" s="336">
        <v>5.1</v>
      </c>
      <c r="P258" s="548"/>
      <c r="Q258" s="496">
        <v>0.15</v>
      </c>
      <c r="R258" s="525">
        <v>0.6</v>
      </c>
      <c r="S258" s="525">
        <v>1.9</v>
      </c>
      <c r="T258" s="367">
        <v>630000</v>
      </c>
    </row>
    <row r="259" spans="1:20" s="259" customFormat="1" ht="21" customHeight="1">
      <c r="A259" s="567"/>
      <c r="B259" s="573" t="s">
        <v>149</v>
      </c>
      <c r="C259" s="525">
        <v>30</v>
      </c>
      <c r="D259" s="525">
        <v>7.5</v>
      </c>
      <c r="E259" s="525">
        <v>2.1</v>
      </c>
      <c r="F259" s="525">
        <v>0</v>
      </c>
      <c r="G259" s="376">
        <v>9</v>
      </c>
      <c r="H259" s="524"/>
      <c r="I259" s="376">
        <v>40</v>
      </c>
      <c r="J259" s="525"/>
      <c r="K259" s="390">
        <v>27</v>
      </c>
      <c r="L259" s="538"/>
      <c r="M259" s="333">
        <v>5.5</v>
      </c>
      <c r="N259" s="524"/>
      <c r="O259" s="336">
        <v>2.1</v>
      </c>
      <c r="P259" s="548"/>
      <c r="Q259" s="496">
        <v>0.16</v>
      </c>
      <c r="R259" s="525">
        <v>1.3</v>
      </c>
      <c r="S259" s="525">
        <v>1.4</v>
      </c>
      <c r="T259" s="367">
        <v>610000</v>
      </c>
    </row>
    <row r="260" spans="1:20" s="259" customFormat="1" ht="21" customHeight="1">
      <c r="A260" s="567"/>
      <c r="B260" s="573" t="s">
        <v>147</v>
      </c>
      <c r="C260" s="525">
        <v>30</v>
      </c>
      <c r="D260" s="525">
        <v>7.4</v>
      </c>
      <c r="E260" s="525">
        <v>0.9</v>
      </c>
      <c r="F260" s="525">
        <v>0.1</v>
      </c>
      <c r="G260" s="376">
        <v>9</v>
      </c>
      <c r="H260" s="524"/>
      <c r="I260" s="376">
        <v>38</v>
      </c>
      <c r="J260" s="525"/>
      <c r="K260" s="385">
        <v>21</v>
      </c>
      <c r="L260" s="535"/>
      <c r="M260" s="333">
        <v>8.9</v>
      </c>
      <c r="N260" s="524"/>
      <c r="O260" s="336">
        <v>4.5</v>
      </c>
      <c r="P260" s="548"/>
      <c r="Q260" s="496">
        <v>0.05</v>
      </c>
      <c r="R260" s="525">
        <v>1.4</v>
      </c>
      <c r="S260" s="525">
        <v>1.2</v>
      </c>
      <c r="T260" s="367">
        <v>890000</v>
      </c>
    </row>
    <row r="261" spans="1:20" s="259" customFormat="1" ht="21" customHeight="1">
      <c r="A261" s="571"/>
      <c r="B261" s="574" t="s">
        <v>221</v>
      </c>
      <c r="C261" s="516">
        <v>30.1</v>
      </c>
      <c r="D261" s="516">
        <v>7.4</v>
      </c>
      <c r="E261" s="516">
        <v>1.6</v>
      </c>
      <c r="F261" s="516">
        <v>0</v>
      </c>
      <c r="G261" s="375">
        <v>9</v>
      </c>
      <c r="H261" s="522"/>
      <c r="I261" s="375">
        <v>47</v>
      </c>
      <c r="J261" s="516"/>
      <c r="K261" s="384">
        <v>24</v>
      </c>
      <c r="L261" s="534"/>
      <c r="M261" s="344">
        <v>8</v>
      </c>
      <c r="N261" s="522"/>
      <c r="O261" s="355">
        <v>4</v>
      </c>
      <c r="P261" s="547"/>
      <c r="Q261" s="569">
        <v>0.06</v>
      </c>
      <c r="R261" s="516">
        <v>1.2</v>
      </c>
      <c r="S261" s="516">
        <v>1</v>
      </c>
      <c r="T261" s="366">
        <v>1100000</v>
      </c>
    </row>
    <row r="262" spans="1:20" s="259" customFormat="1" ht="21" customHeight="1">
      <c r="A262" s="567" t="s">
        <v>535</v>
      </c>
      <c r="B262" s="573" t="s">
        <v>131</v>
      </c>
      <c r="C262" s="525">
        <v>29.9</v>
      </c>
      <c r="D262" s="525">
        <v>7.4</v>
      </c>
      <c r="E262" s="525">
        <v>1</v>
      </c>
      <c r="F262" s="525">
        <v>0</v>
      </c>
      <c r="G262" s="376">
        <v>11</v>
      </c>
      <c r="H262" s="524"/>
      <c r="I262" s="376">
        <v>62</v>
      </c>
      <c r="J262" s="525"/>
      <c r="K262" s="385">
        <v>20</v>
      </c>
      <c r="L262" s="535"/>
      <c r="M262" s="333">
        <v>10.2</v>
      </c>
      <c r="N262" s="524"/>
      <c r="O262" s="336">
        <v>7</v>
      </c>
      <c r="P262" s="548"/>
      <c r="Q262" s="496">
        <v>0.14</v>
      </c>
      <c r="R262" s="525">
        <v>2.3</v>
      </c>
      <c r="S262" s="525">
        <v>1.4</v>
      </c>
      <c r="T262" s="367">
        <v>4700000</v>
      </c>
    </row>
    <row r="263" spans="1:20" s="259" customFormat="1" ht="21" customHeight="1">
      <c r="A263" s="571"/>
      <c r="B263" s="574" t="s">
        <v>213</v>
      </c>
      <c r="C263" s="516">
        <v>29.8</v>
      </c>
      <c r="D263" s="516">
        <v>7.4</v>
      </c>
      <c r="E263" s="516">
        <v>1.2</v>
      </c>
      <c r="F263" s="516">
        <v>0</v>
      </c>
      <c r="G263" s="375">
        <v>9</v>
      </c>
      <c r="H263" s="522"/>
      <c r="I263" s="375">
        <v>46</v>
      </c>
      <c r="J263" s="516"/>
      <c r="K263" s="384">
        <v>21</v>
      </c>
      <c r="L263" s="534"/>
      <c r="M263" s="344">
        <v>9.1</v>
      </c>
      <c r="N263" s="522"/>
      <c r="O263" s="355">
        <v>6.1</v>
      </c>
      <c r="P263" s="547"/>
      <c r="Q263" s="569">
        <v>0.21</v>
      </c>
      <c r="R263" s="516">
        <v>2.2</v>
      </c>
      <c r="S263" s="516">
        <v>1.2</v>
      </c>
      <c r="T263" s="366">
        <v>3100000</v>
      </c>
    </row>
    <row r="264" spans="1:20" s="259" customFormat="1" ht="21" customHeight="1">
      <c r="A264" s="571" t="s">
        <v>536</v>
      </c>
      <c r="B264" s="574" t="s">
        <v>295</v>
      </c>
      <c r="C264" s="516">
        <v>29.1</v>
      </c>
      <c r="D264" s="516">
        <v>7</v>
      </c>
      <c r="E264" s="516">
        <v>0.7</v>
      </c>
      <c r="F264" s="516">
        <v>0.1</v>
      </c>
      <c r="G264" s="375">
        <v>14</v>
      </c>
      <c r="H264" s="522"/>
      <c r="I264" s="375">
        <v>45</v>
      </c>
      <c r="J264" s="516"/>
      <c r="K264" s="384">
        <v>24</v>
      </c>
      <c r="L264" s="534"/>
      <c r="M264" s="344">
        <v>6.1</v>
      </c>
      <c r="N264" s="522"/>
      <c r="O264" s="355">
        <v>2</v>
      </c>
      <c r="P264" s="547"/>
      <c r="Q264" s="569">
        <v>0.02</v>
      </c>
      <c r="R264" s="516">
        <v>1.6</v>
      </c>
      <c r="S264" s="516">
        <v>1.5</v>
      </c>
      <c r="T264" s="366">
        <v>16000000</v>
      </c>
    </row>
    <row r="265" spans="1:20" s="259" customFormat="1" ht="21" customHeight="1">
      <c r="A265" s="571" t="s">
        <v>537</v>
      </c>
      <c r="B265" s="574" t="s">
        <v>715</v>
      </c>
      <c r="C265" s="516">
        <v>28.8</v>
      </c>
      <c r="D265" s="516">
        <v>6.8</v>
      </c>
      <c r="E265" s="516">
        <v>0.5</v>
      </c>
      <c r="F265" s="516">
        <v>0.1</v>
      </c>
      <c r="G265" s="375">
        <v>31</v>
      </c>
      <c r="H265" s="522"/>
      <c r="I265" s="375">
        <v>79</v>
      </c>
      <c r="J265" s="516"/>
      <c r="K265" s="384">
        <v>22</v>
      </c>
      <c r="L265" s="534"/>
      <c r="M265" s="344">
        <v>9.8</v>
      </c>
      <c r="N265" s="522"/>
      <c r="O265" s="355">
        <v>3.2</v>
      </c>
      <c r="P265" s="547"/>
      <c r="Q265" s="569">
        <v>0.05</v>
      </c>
      <c r="R265" s="516">
        <v>2.4</v>
      </c>
      <c r="S265" s="516">
        <v>1.5</v>
      </c>
      <c r="T265" s="366">
        <v>94000000</v>
      </c>
    </row>
    <row r="266" spans="1:20" s="259" customFormat="1" ht="21" customHeight="1">
      <c r="A266" s="567" t="s">
        <v>538</v>
      </c>
      <c r="B266" s="573" t="s">
        <v>716</v>
      </c>
      <c r="C266" s="525">
        <v>29</v>
      </c>
      <c r="D266" s="525">
        <v>6.9</v>
      </c>
      <c r="E266" s="525">
        <v>0</v>
      </c>
      <c r="F266" s="525">
        <v>0.3</v>
      </c>
      <c r="G266" s="376">
        <v>47</v>
      </c>
      <c r="H266" s="524"/>
      <c r="I266" s="376">
        <v>112</v>
      </c>
      <c r="J266" s="525"/>
      <c r="K266" s="385">
        <v>22</v>
      </c>
      <c r="L266" s="535"/>
      <c r="M266" s="333">
        <v>12.3</v>
      </c>
      <c r="N266" s="524"/>
      <c r="O266" s="336">
        <v>6.4</v>
      </c>
      <c r="P266" s="548"/>
      <c r="Q266" s="496">
        <v>0.01</v>
      </c>
      <c r="R266" s="525">
        <v>2.6</v>
      </c>
      <c r="S266" s="525">
        <v>2.2</v>
      </c>
      <c r="T266" s="367">
        <v>470000000</v>
      </c>
    </row>
    <row r="267" spans="1:20" s="259" customFormat="1" ht="21" customHeight="1">
      <c r="A267" s="598"/>
      <c r="B267" s="599" t="s">
        <v>717</v>
      </c>
      <c r="C267" s="531">
        <v>29</v>
      </c>
      <c r="D267" s="531">
        <v>6.9</v>
      </c>
      <c r="E267" s="531">
        <v>0.1</v>
      </c>
      <c r="F267" s="531">
        <v>0.2</v>
      </c>
      <c r="G267" s="393">
        <v>37</v>
      </c>
      <c r="H267" s="527"/>
      <c r="I267" s="393">
        <v>98</v>
      </c>
      <c r="J267" s="531"/>
      <c r="K267" s="387">
        <v>22</v>
      </c>
      <c r="L267" s="536"/>
      <c r="M267" s="394">
        <v>12.1</v>
      </c>
      <c r="N267" s="527"/>
      <c r="O267" s="395">
        <v>5.5</v>
      </c>
      <c r="P267" s="550"/>
      <c r="Q267" s="600">
        <v>0.02</v>
      </c>
      <c r="R267" s="531">
        <v>2.4</v>
      </c>
      <c r="S267" s="531">
        <v>2.1</v>
      </c>
      <c r="T267" s="396">
        <v>300000000</v>
      </c>
    </row>
    <row r="268" spans="1:20" s="397" customFormat="1" ht="21" customHeight="1">
      <c r="A268" s="571" t="s">
        <v>539</v>
      </c>
      <c r="B268" s="574" t="s">
        <v>757</v>
      </c>
      <c r="C268" s="601">
        <v>29.2</v>
      </c>
      <c r="D268" s="601">
        <v>6.9</v>
      </c>
      <c r="E268" s="516">
        <v>2.1</v>
      </c>
      <c r="F268" s="601">
        <v>0.1</v>
      </c>
      <c r="G268" s="602">
        <v>8</v>
      </c>
      <c r="H268" s="603"/>
      <c r="I268" s="602">
        <v>40</v>
      </c>
      <c r="J268" s="601"/>
      <c r="K268" s="602">
        <v>15</v>
      </c>
      <c r="L268" s="603"/>
      <c r="M268" s="604">
        <v>4.7</v>
      </c>
      <c r="N268" s="603"/>
      <c r="O268" s="605">
        <v>1.1</v>
      </c>
      <c r="P268" s="606"/>
      <c r="Q268" s="607">
        <v>0.06</v>
      </c>
      <c r="R268" s="601">
        <v>1.7</v>
      </c>
      <c r="S268" s="601">
        <v>0.9</v>
      </c>
      <c r="T268" s="608">
        <v>2100000</v>
      </c>
    </row>
    <row r="269" spans="1:20" s="259" customFormat="1" ht="21" customHeight="1">
      <c r="A269" s="567" t="s">
        <v>540</v>
      </c>
      <c r="B269" s="573" t="s">
        <v>758</v>
      </c>
      <c r="C269" s="525">
        <v>28.3</v>
      </c>
      <c r="D269" s="525">
        <v>7</v>
      </c>
      <c r="E269" s="525">
        <v>1.6</v>
      </c>
      <c r="F269" s="525">
        <v>0</v>
      </c>
      <c r="G269" s="376">
        <v>7</v>
      </c>
      <c r="H269" s="524"/>
      <c r="I269" s="376">
        <v>50</v>
      </c>
      <c r="J269" s="525"/>
      <c r="K269" s="385">
        <v>25</v>
      </c>
      <c r="L269" s="535"/>
      <c r="M269" s="333">
        <v>4.2</v>
      </c>
      <c r="N269" s="524"/>
      <c r="O269" s="336">
        <v>1</v>
      </c>
      <c r="P269" s="548"/>
      <c r="Q269" s="496">
        <v>0.02</v>
      </c>
      <c r="R269" s="525">
        <v>2</v>
      </c>
      <c r="S269" s="525">
        <v>0.7</v>
      </c>
      <c r="T269" s="367">
        <v>2600000</v>
      </c>
    </row>
    <row r="270" spans="1:20" s="259" customFormat="1" ht="21" customHeight="1">
      <c r="A270" s="571"/>
      <c r="B270" s="574" t="s">
        <v>541</v>
      </c>
      <c r="C270" s="516">
        <v>28.3</v>
      </c>
      <c r="D270" s="516">
        <v>6.9</v>
      </c>
      <c r="E270" s="516">
        <v>1.9</v>
      </c>
      <c r="F270" s="516">
        <v>0</v>
      </c>
      <c r="G270" s="375">
        <v>6</v>
      </c>
      <c r="H270" s="522"/>
      <c r="I270" s="375">
        <v>44</v>
      </c>
      <c r="J270" s="516"/>
      <c r="K270" s="384">
        <v>25</v>
      </c>
      <c r="L270" s="534"/>
      <c r="M270" s="344">
        <v>4.3</v>
      </c>
      <c r="N270" s="522"/>
      <c r="O270" s="355">
        <v>1.1</v>
      </c>
      <c r="P270" s="547"/>
      <c r="Q270" s="569">
        <v>0.03</v>
      </c>
      <c r="R270" s="516">
        <v>2</v>
      </c>
      <c r="S270" s="516">
        <v>0.7</v>
      </c>
      <c r="T270" s="366">
        <v>680000</v>
      </c>
    </row>
    <row r="271" spans="1:20" s="259" customFormat="1" ht="21" customHeight="1">
      <c r="A271" s="567" t="s">
        <v>542</v>
      </c>
      <c r="B271" s="573" t="s">
        <v>718</v>
      </c>
      <c r="C271" s="525">
        <v>29.8</v>
      </c>
      <c r="D271" s="525">
        <v>7.1</v>
      </c>
      <c r="E271" s="525">
        <v>1.4</v>
      </c>
      <c r="F271" s="525">
        <v>0.1</v>
      </c>
      <c r="G271" s="376">
        <v>11</v>
      </c>
      <c r="H271" s="524"/>
      <c r="I271" s="376">
        <v>62</v>
      </c>
      <c r="J271" s="525"/>
      <c r="K271" s="385">
        <v>31</v>
      </c>
      <c r="L271" s="535"/>
      <c r="M271" s="333">
        <v>7.3</v>
      </c>
      <c r="N271" s="524"/>
      <c r="O271" s="336">
        <v>2.7</v>
      </c>
      <c r="P271" s="548"/>
      <c r="Q271" s="496">
        <v>0.06</v>
      </c>
      <c r="R271" s="525">
        <v>2.2</v>
      </c>
      <c r="S271" s="525">
        <v>1.2</v>
      </c>
      <c r="T271" s="367">
        <v>1900000</v>
      </c>
    </row>
    <row r="272" spans="1:20" s="259" customFormat="1" ht="21" customHeight="1">
      <c r="A272" s="567"/>
      <c r="B272" s="573" t="s">
        <v>759</v>
      </c>
      <c r="C272" s="525">
        <v>29.8</v>
      </c>
      <c r="D272" s="525">
        <v>7</v>
      </c>
      <c r="E272" s="525">
        <v>0.7</v>
      </c>
      <c r="F272" s="525">
        <v>0.2</v>
      </c>
      <c r="G272" s="376">
        <v>15</v>
      </c>
      <c r="H272" s="524"/>
      <c r="I272" s="376">
        <v>69</v>
      </c>
      <c r="J272" s="525"/>
      <c r="K272" s="385">
        <v>31</v>
      </c>
      <c r="L272" s="535"/>
      <c r="M272" s="333">
        <v>7.6</v>
      </c>
      <c r="N272" s="524"/>
      <c r="O272" s="336">
        <v>2.2</v>
      </c>
      <c r="P272" s="548"/>
      <c r="Q272" s="496">
        <v>0.06</v>
      </c>
      <c r="R272" s="525">
        <v>2.2</v>
      </c>
      <c r="S272" s="525">
        <v>1.2</v>
      </c>
      <c r="T272" s="367">
        <v>22000000</v>
      </c>
    </row>
    <row r="273" spans="1:20" s="259" customFormat="1" ht="21" customHeight="1">
      <c r="A273" s="571"/>
      <c r="B273" s="574" t="s">
        <v>543</v>
      </c>
      <c r="C273" s="516">
        <v>29.8</v>
      </c>
      <c r="D273" s="516">
        <v>7.1</v>
      </c>
      <c r="E273" s="516">
        <v>0.8</v>
      </c>
      <c r="F273" s="516">
        <v>0.2</v>
      </c>
      <c r="G273" s="375">
        <v>13</v>
      </c>
      <c r="H273" s="522"/>
      <c r="I273" s="375">
        <v>61</v>
      </c>
      <c r="J273" s="516"/>
      <c r="K273" s="384">
        <v>21</v>
      </c>
      <c r="L273" s="534"/>
      <c r="M273" s="344">
        <v>8.3</v>
      </c>
      <c r="N273" s="522"/>
      <c r="O273" s="355">
        <v>2.8</v>
      </c>
      <c r="P273" s="547"/>
      <c r="Q273" s="569">
        <v>0.08</v>
      </c>
      <c r="R273" s="516">
        <v>2.3</v>
      </c>
      <c r="S273" s="516">
        <v>1.3</v>
      </c>
      <c r="T273" s="366">
        <v>11000000</v>
      </c>
    </row>
    <row r="274" spans="1:20" s="259" customFormat="1" ht="21" customHeight="1">
      <c r="A274" s="571" t="s">
        <v>544</v>
      </c>
      <c r="B274" s="574" t="s">
        <v>719</v>
      </c>
      <c r="C274" s="516">
        <v>28.9</v>
      </c>
      <c r="D274" s="516">
        <v>7</v>
      </c>
      <c r="E274" s="516">
        <v>0.2</v>
      </c>
      <c r="F274" s="516">
        <v>0.5</v>
      </c>
      <c r="G274" s="375">
        <v>21</v>
      </c>
      <c r="H274" s="522"/>
      <c r="I274" s="375">
        <v>70</v>
      </c>
      <c r="J274" s="516"/>
      <c r="K274" s="384">
        <v>23</v>
      </c>
      <c r="L274" s="534"/>
      <c r="M274" s="344">
        <v>11.4</v>
      </c>
      <c r="N274" s="522"/>
      <c r="O274" s="355">
        <v>3.5</v>
      </c>
      <c r="P274" s="547"/>
      <c r="Q274" s="569">
        <v>0.02</v>
      </c>
      <c r="R274" s="516">
        <v>2.6</v>
      </c>
      <c r="S274" s="516">
        <v>1.8</v>
      </c>
      <c r="T274" s="366">
        <v>80000000</v>
      </c>
    </row>
    <row r="275" spans="1:20" s="259" customFormat="1" ht="21" customHeight="1">
      <c r="A275" s="567" t="s">
        <v>779</v>
      </c>
      <c r="B275" s="573" t="s">
        <v>780</v>
      </c>
      <c r="C275" s="525">
        <v>28.8</v>
      </c>
      <c r="D275" s="525">
        <v>6.8</v>
      </c>
      <c r="E275" s="525">
        <v>0.7</v>
      </c>
      <c r="F275" s="525">
        <v>0.3</v>
      </c>
      <c r="G275" s="376">
        <v>25</v>
      </c>
      <c r="H275" s="524"/>
      <c r="I275" s="376">
        <v>53</v>
      </c>
      <c r="J275" s="525"/>
      <c r="K275" s="385">
        <v>17</v>
      </c>
      <c r="L275" s="535"/>
      <c r="M275" s="333">
        <v>6</v>
      </c>
      <c r="N275" s="524"/>
      <c r="O275" s="336">
        <v>2.4</v>
      </c>
      <c r="P275" s="548"/>
      <c r="Q275" s="496">
        <v>0.07</v>
      </c>
      <c r="R275" s="525">
        <v>1.6</v>
      </c>
      <c r="S275" s="525">
        <v>1.4</v>
      </c>
      <c r="T275" s="367">
        <v>2200000000</v>
      </c>
    </row>
    <row r="276" spans="1:20" s="259" customFormat="1" ht="21" customHeight="1">
      <c r="A276" s="571"/>
      <c r="B276" s="574" t="s">
        <v>130</v>
      </c>
      <c r="C276" s="516">
        <v>28.7</v>
      </c>
      <c r="D276" s="516">
        <v>6.9</v>
      </c>
      <c r="E276" s="516">
        <v>0.7</v>
      </c>
      <c r="F276" s="516">
        <v>0.3</v>
      </c>
      <c r="G276" s="375">
        <v>24</v>
      </c>
      <c r="H276" s="522"/>
      <c r="I276" s="375">
        <v>61</v>
      </c>
      <c r="J276" s="516"/>
      <c r="K276" s="384">
        <v>21</v>
      </c>
      <c r="L276" s="534"/>
      <c r="M276" s="344">
        <v>6.1</v>
      </c>
      <c r="N276" s="522"/>
      <c r="O276" s="355">
        <v>2.2</v>
      </c>
      <c r="P276" s="547"/>
      <c r="Q276" s="569">
        <v>0.05</v>
      </c>
      <c r="R276" s="516">
        <v>1.7</v>
      </c>
      <c r="S276" s="516">
        <v>1.4</v>
      </c>
      <c r="T276" s="366">
        <v>1100000000</v>
      </c>
    </row>
    <row r="277" spans="1:20" s="259" customFormat="1" ht="21" customHeight="1">
      <c r="A277" s="609" t="s">
        <v>796</v>
      </c>
      <c r="B277" s="574" t="s">
        <v>760</v>
      </c>
      <c r="C277" s="516">
        <v>29.1</v>
      </c>
      <c r="D277" s="516">
        <v>6.9</v>
      </c>
      <c r="E277" s="516">
        <v>0.5</v>
      </c>
      <c r="F277" s="516">
        <v>0.3</v>
      </c>
      <c r="G277" s="375">
        <v>19</v>
      </c>
      <c r="H277" s="522"/>
      <c r="I277" s="375">
        <v>47</v>
      </c>
      <c r="J277" s="516"/>
      <c r="K277" s="384">
        <v>25</v>
      </c>
      <c r="L277" s="534"/>
      <c r="M277" s="344">
        <v>7.2</v>
      </c>
      <c r="N277" s="522"/>
      <c r="O277" s="355">
        <v>2.3</v>
      </c>
      <c r="P277" s="547"/>
      <c r="Q277" s="569">
        <v>0.01</v>
      </c>
      <c r="R277" s="516">
        <v>1.6</v>
      </c>
      <c r="S277" s="516">
        <v>1.3</v>
      </c>
      <c r="T277" s="366">
        <v>96000000</v>
      </c>
    </row>
    <row r="278" spans="1:20" s="259" customFormat="1" ht="21" customHeight="1">
      <c r="A278" s="567" t="s">
        <v>545</v>
      </c>
      <c r="B278" s="573" t="s">
        <v>122</v>
      </c>
      <c r="C278" s="525">
        <v>29</v>
      </c>
      <c r="D278" s="525">
        <v>6.9</v>
      </c>
      <c r="E278" s="525">
        <v>0.9</v>
      </c>
      <c r="F278" s="525">
        <v>0</v>
      </c>
      <c r="G278" s="376">
        <v>10</v>
      </c>
      <c r="H278" s="524"/>
      <c r="I278" s="376">
        <v>36</v>
      </c>
      <c r="J278" s="525"/>
      <c r="K278" s="385">
        <v>66</v>
      </c>
      <c r="L278" s="535"/>
      <c r="M278" s="333">
        <v>5.8</v>
      </c>
      <c r="N278" s="524"/>
      <c r="O278" s="336">
        <v>2</v>
      </c>
      <c r="P278" s="548"/>
      <c r="Q278" s="496">
        <v>0.23</v>
      </c>
      <c r="R278" s="525">
        <v>2.2</v>
      </c>
      <c r="S278" s="525">
        <v>0.8</v>
      </c>
      <c r="T278" s="367">
        <v>430000000</v>
      </c>
    </row>
    <row r="279" spans="1:20" s="259" customFormat="1" ht="21" customHeight="1">
      <c r="A279" s="567"/>
      <c r="B279" s="573" t="s">
        <v>123</v>
      </c>
      <c r="C279" s="525">
        <v>29</v>
      </c>
      <c r="D279" s="525">
        <v>6.9</v>
      </c>
      <c r="E279" s="525">
        <v>0.8</v>
      </c>
      <c r="F279" s="525">
        <v>0</v>
      </c>
      <c r="G279" s="376">
        <v>11</v>
      </c>
      <c r="H279" s="524"/>
      <c r="I279" s="376">
        <v>39</v>
      </c>
      <c r="J279" s="525"/>
      <c r="K279" s="385">
        <v>67</v>
      </c>
      <c r="L279" s="535"/>
      <c r="M279" s="333">
        <v>6.6</v>
      </c>
      <c r="N279" s="524"/>
      <c r="O279" s="336">
        <v>2.3</v>
      </c>
      <c r="P279" s="548"/>
      <c r="Q279" s="496">
        <v>0.22</v>
      </c>
      <c r="R279" s="525">
        <v>2.3</v>
      </c>
      <c r="S279" s="525">
        <v>0.9</v>
      </c>
      <c r="T279" s="367">
        <v>740000000</v>
      </c>
    </row>
    <row r="280" spans="1:20" s="259" customFormat="1" ht="21" customHeight="1">
      <c r="A280" s="567"/>
      <c r="B280" s="573" t="s">
        <v>125</v>
      </c>
      <c r="C280" s="525">
        <v>29.2</v>
      </c>
      <c r="D280" s="525">
        <v>7</v>
      </c>
      <c r="E280" s="525">
        <v>3.1</v>
      </c>
      <c r="F280" s="525">
        <v>0.1</v>
      </c>
      <c r="G280" s="376">
        <v>10</v>
      </c>
      <c r="H280" s="524"/>
      <c r="I280" s="376">
        <v>34</v>
      </c>
      <c r="J280" s="525"/>
      <c r="K280" s="385">
        <v>17</v>
      </c>
      <c r="L280" s="535"/>
      <c r="M280" s="333">
        <v>5.5</v>
      </c>
      <c r="N280" s="524"/>
      <c r="O280" s="336">
        <v>1.8</v>
      </c>
      <c r="P280" s="548"/>
      <c r="Q280" s="496">
        <v>0.1</v>
      </c>
      <c r="R280" s="525">
        <v>4.5</v>
      </c>
      <c r="S280" s="525">
        <v>1.4</v>
      </c>
      <c r="T280" s="367">
        <v>150000000</v>
      </c>
    </row>
    <row r="281" spans="1:20" s="259" customFormat="1" ht="21" customHeight="1">
      <c r="A281" s="571"/>
      <c r="B281" s="574" t="s">
        <v>124</v>
      </c>
      <c r="C281" s="516">
        <v>29</v>
      </c>
      <c r="D281" s="516">
        <v>6.9</v>
      </c>
      <c r="E281" s="516">
        <v>1.6</v>
      </c>
      <c r="F281" s="516">
        <v>0</v>
      </c>
      <c r="G281" s="375">
        <v>13</v>
      </c>
      <c r="H281" s="522"/>
      <c r="I281" s="375">
        <v>30</v>
      </c>
      <c r="J281" s="516"/>
      <c r="K281" s="384">
        <v>17</v>
      </c>
      <c r="L281" s="534"/>
      <c r="M281" s="344">
        <v>7.1</v>
      </c>
      <c r="N281" s="522"/>
      <c r="O281" s="355">
        <v>2.6</v>
      </c>
      <c r="P281" s="547"/>
      <c r="Q281" s="569">
        <v>0.19</v>
      </c>
      <c r="R281" s="516">
        <v>3.5</v>
      </c>
      <c r="S281" s="516">
        <v>1.3</v>
      </c>
      <c r="T281" s="366">
        <v>450000000</v>
      </c>
    </row>
    <row r="282" spans="1:20" s="259" customFormat="1" ht="21" customHeight="1">
      <c r="A282" s="571" t="s">
        <v>546</v>
      </c>
      <c r="B282" s="574" t="s">
        <v>790</v>
      </c>
      <c r="C282" s="516">
        <v>29.2</v>
      </c>
      <c r="D282" s="516">
        <v>6.8</v>
      </c>
      <c r="E282" s="516">
        <v>0.3</v>
      </c>
      <c r="F282" s="516">
        <v>0.7</v>
      </c>
      <c r="G282" s="375">
        <v>32</v>
      </c>
      <c r="H282" s="522"/>
      <c r="I282" s="375">
        <v>91</v>
      </c>
      <c r="J282" s="516"/>
      <c r="K282" s="384">
        <v>25</v>
      </c>
      <c r="L282" s="534"/>
      <c r="M282" s="344">
        <v>10.5</v>
      </c>
      <c r="N282" s="522"/>
      <c r="O282" s="355">
        <v>4.3</v>
      </c>
      <c r="P282" s="547"/>
      <c r="Q282" s="569">
        <v>0.02</v>
      </c>
      <c r="R282" s="516">
        <v>3</v>
      </c>
      <c r="S282" s="516">
        <v>1.7</v>
      </c>
      <c r="T282" s="366">
        <v>72000000</v>
      </c>
    </row>
    <row r="283" spans="1:20" s="259" customFormat="1" ht="21" customHeight="1">
      <c r="A283" s="567" t="s">
        <v>547</v>
      </c>
      <c r="B283" s="573" t="s">
        <v>646</v>
      </c>
      <c r="C283" s="525">
        <v>30.1</v>
      </c>
      <c r="D283" s="525">
        <v>7.4</v>
      </c>
      <c r="E283" s="525">
        <v>0.3</v>
      </c>
      <c r="F283" s="525">
        <v>0.2</v>
      </c>
      <c r="G283" s="376">
        <v>15</v>
      </c>
      <c r="H283" s="524"/>
      <c r="I283" s="376">
        <v>56</v>
      </c>
      <c r="J283" s="525"/>
      <c r="K283" s="385">
        <v>23</v>
      </c>
      <c r="L283" s="535"/>
      <c r="M283" s="333">
        <v>14.7</v>
      </c>
      <c r="N283" s="524"/>
      <c r="O283" s="336">
        <v>8.9</v>
      </c>
      <c r="P283" s="548"/>
      <c r="Q283" s="496">
        <v>0.07</v>
      </c>
      <c r="R283" s="525">
        <v>1.5</v>
      </c>
      <c r="S283" s="525">
        <v>1.8</v>
      </c>
      <c r="T283" s="367">
        <v>1800000</v>
      </c>
    </row>
    <row r="284" spans="1:20" s="259" customFormat="1" ht="21" customHeight="1">
      <c r="A284" s="571"/>
      <c r="B284" s="574" t="s">
        <v>643</v>
      </c>
      <c r="C284" s="516">
        <v>30.1</v>
      </c>
      <c r="D284" s="516">
        <v>7.4</v>
      </c>
      <c r="E284" s="516">
        <v>0.2</v>
      </c>
      <c r="F284" s="516">
        <v>0.1</v>
      </c>
      <c r="G284" s="375">
        <v>12</v>
      </c>
      <c r="H284" s="522"/>
      <c r="I284" s="375">
        <v>64</v>
      </c>
      <c r="J284" s="516"/>
      <c r="K284" s="384">
        <v>24</v>
      </c>
      <c r="L284" s="534"/>
      <c r="M284" s="344">
        <v>10.4</v>
      </c>
      <c r="N284" s="522"/>
      <c r="O284" s="355">
        <v>6.6</v>
      </c>
      <c r="P284" s="547"/>
      <c r="Q284" s="569">
        <v>0.08</v>
      </c>
      <c r="R284" s="516">
        <v>1.3</v>
      </c>
      <c r="S284" s="516">
        <v>1.6</v>
      </c>
      <c r="T284" s="366">
        <v>2500000</v>
      </c>
    </row>
    <row r="285" spans="1:20" s="259" customFormat="1" ht="21" customHeight="1">
      <c r="A285" s="571" t="s">
        <v>548</v>
      </c>
      <c r="B285" s="574" t="s">
        <v>720</v>
      </c>
      <c r="C285" s="516">
        <v>29.3</v>
      </c>
      <c r="D285" s="516">
        <v>7.1</v>
      </c>
      <c r="E285" s="516">
        <v>0.9</v>
      </c>
      <c r="F285" s="516">
        <v>0.4</v>
      </c>
      <c r="G285" s="375">
        <v>13</v>
      </c>
      <c r="H285" s="522"/>
      <c r="I285" s="375">
        <v>62</v>
      </c>
      <c r="J285" s="516"/>
      <c r="K285" s="384">
        <v>19</v>
      </c>
      <c r="L285" s="534"/>
      <c r="M285" s="344">
        <v>5.6</v>
      </c>
      <c r="N285" s="522"/>
      <c r="O285" s="355">
        <v>1.5</v>
      </c>
      <c r="P285" s="547"/>
      <c r="Q285" s="569">
        <v>0.06</v>
      </c>
      <c r="R285" s="516">
        <v>2.2</v>
      </c>
      <c r="S285" s="516">
        <v>1.2</v>
      </c>
      <c r="T285" s="366">
        <v>120000000</v>
      </c>
    </row>
    <row r="286" spans="1:20" s="259" customFormat="1" ht="21" customHeight="1">
      <c r="A286" s="610" t="s">
        <v>549</v>
      </c>
      <c r="B286" s="611" t="s">
        <v>721</v>
      </c>
      <c r="C286" s="530">
        <v>29</v>
      </c>
      <c r="D286" s="530">
        <v>6.8</v>
      </c>
      <c r="E286" s="530">
        <v>2.6</v>
      </c>
      <c r="F286" s="530">
        <v>0</v>
      </c>
      <c r="G286" s="373">
        <v>4</v>
      </c>
      <c r="H286" s="518"/>
      <c r="I286" s="373">
        <v>39</v>
      </c>
      <c r="J286" s="530"/>
      <c r="K286" s="382">
        <v>27</v>
      </c>
      <c r="L286" s="532"/>
      <c r="M286" s="339">
        <v>3.3</v>
      </c>
      <c r="N286" s="518"/>
      <c r="O286" s="356">
        <v>0.6</v>
      </c>
      <c r="P286" s="549"/>
      <c r="Q286" s="612">
        <v>0.06</v>
      </c>
      <c r="R286" s="530">
        <v>2</v>
      </c>
      <c r="S286" s="530">
        <v>0.1</v>
      </c>
      <c r="T286" s="364">
        <v>23000</v>
      </c>
    </row>
    <row r="287" spans="1:20" s="259" customFormat="1" ht="21" customHeight="1">
      <c r="A287" s="571" t="s">
        <v>550</v>
      </c>
      <c r="B287" s="574" t="s">
        <v>296</v>
      </c>
      <c r="C287" s="516">
        <v>28.7</v>
      </c>
      <c r="D287" s="516">
        <v>6.9</v>
      </c>
      <c r="E287" s="516">
        <v>2.2</v>
      </c>
      <c r="F287" s="516">
        <v>0</v>
      </c>
      <c r="G287" s="375">
        <v>6</v>
      </c>
      <c r="H287" s="522"/>
      <c r="I287" s="375">
        <v>41</v>
      </c>
      <c r="J287" s="516"/>
      <c r="K287" s="384">
        <v>21</v>
      </c>
      <c r="L287" s="534"/>
      <c r="M287" s="344">
        <v>5</v>
      </c>
      <c r="N287" s="522"/>
      <c r="O287" s="355">
        <v>1.3</v>
      </c>
      <c r="P287" s="547"/>
      <c r="Q287" s="569">
        <v>0.1</v>
      </c>
      <c r="R287" s="516">
        <v>2</v>
      </c>
      <c r="S287" s="516">
        <v>0.5</v>
      </c>
      <c r="T287" s="366">
        <v>440000</v>
      </c>
    </row>
    <row r="288" spans="1:20" s="259" customFormat="1" ht="21" customHeight="1">
      <c r="A288" s="571" t="s">
        <v>551</v>
      </c>
      <c r="B288" s="574" t="s">
        <v>761</v>
      </c>
      <c r="C288" s="516">
        <v>28.7</v>
      </c>
      <c r="D288" s="516">
        <v>6.9</v>
      </c>
      <c r="E288" s="516">
        <v>2.2</v>
      </c>
      <c r="F288" s="516">
        <v>0</v>
      </c>
      <c r="G288" s="375">
        <v>5</v>
      </c>
      <c r="H288" s="522"/>
      <c r="I288" s="375">
        <v>40</v>
      </c>
      <c r="J288" s="516"/>
      <c r="K288" s="384">
        <v>20</v>
      </c>
      <c r="L288" s="534"/>
      <c r="M288" s="344">
        <v>5.3</v>
      </c>
      <c r="N288" s="522"/>
      <c r="O288" s="355">
        <v>1.3</v>
      </c>
      <c r="P288" s="547"/>
      <c r="Q288" s="569">
        <v>0.11</v>
      </c>
      <c r="R288" s="516">
        <v>2</v>
      </c>
      <c r="S288" s="516">
        <v>0.5</v>
      </c>
      <c r="T288" s="366">
        <v>120000</v>
      </c>
    </row>
    <row r="289" spans="1:20" s="259" customFormat="1" ht="21" customHeight="1">
      <c r="A289" s="571" t="s">
        <v>552</v>
      </c>
      <c r="B289" s="574" t="s">
        <v>762</v>
      </c>
      <c r="C289" s="516">
        <v>28.3</v>
      </c>
      <c r="D289" s="516">
        <v>7.1</v>
      </c>
      <c r="E289" s="516">
        <v>0.5</v>
      </c>
      <c r="F289" s="516">
        <v>0.4</v>
      </c>
      <c r="G289" s="375">
        <v>14</v>
      </c>
      <c r="H289" s="522"/>
      <c r="I289" s="375">
        <v>64</v>
      </c>
      <c r="J289" s="516"/>
      <c r="K289" s="384">
        <v>15</v>
      </c>
      <c r="L289" s="534"/>
      <c r="M289" s="344">
        <v>5.8</v>
      </c>
      <c r="N289" s="522"/>
      <c r="O289" s="355">
        <v>1.4</v>
      </c>
      <c r="P289" s="547"/>
      <c r="Q289" s="569">
        <v>0.04</v>
      </c>
      <c r="R289" s="516">
        <v>2.3</v>
      </c>
      <c r="S289" s="516">
        <v>1.4</v>
      </c>
      <c r="T289" s="366">
        <v>33000000</v>
      </c>
    </row>
    <row r="290" spans="1:20" s="259" customFormat="1" ht="21" customHeight="1">
      <c r="A290" s="571" t="s">
        <v>553</v>
      </c>
      <c r="B290" s="574" t="s">
        <v>789</v>
      </c>
      <c r="C290" s="516">
        <v>28.7</v>
      </c>
      <c r="D290" s="516">
        <v>6.9</v>
      </c>
      <c r="E290" s="516">
        <v>1.9</v>
      </c>
      <c r="F290" s="516">
        <v>0</v>
      </c>
      <c r="G290" s="375">
        <v>5</v>
      </c>
      <c r="H290" s="522"/>
      <c r="I290" s="375">
        <v>56</v>
      </c>
      <c r="J290" s="516"/>
      <c r="K290" s="384">
        <v>26</v>
      </c>
      <c r="L290" s="534"/>
      <c r="M290" s="344">
        <v>4.7</v>
      </c>
      <c r="N290" s="522"/>
      <c r="O290" s="355">
        <v>1.2</v>
      </c>
      <c r="P290" s="547"/>
      <c r="Q290" s="569">
        <v>0.11</v>
      </c>
      <c r="R290" s="516">
        <v>2</v>
      </c>
      <c r="S290" s="516">
        <v>0.5</v>
      </c>
      <c r="T290" s="366">
        <v>210000</v>
      </c>
    </row>
    <row r="291" spans="1:20" s="259" customFormat="1" ht="21" customHeight="1">
      <c r="A291" s="260"/>
      <c r="C291" s="251"/>
      <c r="D291" s="251"/>
      <c r="E291" s="251"/>
      <c r="F291" s="251"/>
      <c r="G291" s="377"/>
      <c r="H291" s="251"/>
      <c r="I291" s="377"/>
      <c r="J291" s="251"/>
      <c r="K291" s="389"/>
      <c r="L291" s="252"/>
      <c r="M291" s="251"/>
      <c r="N291" s="251"/>
      <c r="O291" s="251"/>
      <c r="P291" s="251"/>
      <c r="Q291" s="361"/>
      <c r="R291" s="251"/>
      <c r="S291" s="251"/>
      <c r="T291" s="167"/>
    </row>
    <row r="292" spans="1:20" s="259" customFormat="1" ht="21" customHeight="1">
      <c r="A292" s="260"/>
      <c r="C292" s="251"/>
      <c r="D292" s="251"/>
      <c r="E292" s="251"/>
      <c r="F292" s="251"/>
      <c r="G292" s="377"/>
      <c r="H292" s="251"/>
      <c r="I292" s="377"/>
      <c r="J292" s="251"/>
      <c r="K292" s="389"/>
      <c r="L292" s="252"/>
      <c r="M292" s="251"/>
      <c r="N292" s="251"/>
      <c r="O292" s="251"/>
      <c r="P292" s="251"/>
      <c r="Q292" s="361"/>
      <c r="R292" s="251"/>
      <c r="S292" s="251"/>
      <c r="T292" s="167"/>
    </row>
    <row r="293" spans="1:20" s="259" customFormat="1" ht="21" customHeight="1">
      <c r="A293" s="672" t="s">
        <v>568</v>
      </c>
      <c r="B293" s="672"/>
      <c r="C293" s="672"/>
      <c r="D293" s="672"/>
      <c r="E293" s="672"/>
      <c r="F293" s="672"/>
      <c r="G293" s="672"/>
      <c r="H293" s="672"/>
      <c r="I293" s="672"/>
      <c r="J293" s="672"/>
      <c r="K293" s="672"/>
      <c r="L293" s="672"/>
      <c r="M293" s="672"/>
      <c r="N293" s="672"/>
      <c r="O293" s="672"/>
      <c r="P293" s="672"/>
      <c r="Q293" s="672"/>
      <c r="R293" s="672"/>
      <c r="S293" s="672"/>
      <c r="T293" s="672"/>
    </row>
    <row r="294" spans="1:20" s="259" customFormat="1" ht="21" customHeight="1">
      <c r="A294" s="162"/>
      <c r="B294" s="163"/>
      <c r="C294" s="251"/>
      <c r="D294" s="251"/>
      <c r="E294" s="251"/>
      <c r="F294" s="251"/>
      <c r="G294" s="377"/>
      <c r="H294" s="251"/>
      <c r="I294" s="377"/>
      <c r="J294" s="251"/>
      <c r="K294" s="389"/>
      <c r="L294" s="252"/>
      <c r="M294" s="251"/>
      <c r="N294" s="251"/>
      <c r="O294" s="251"/>
      <c r="P294" s="251"/>
      <c r="Q294" s="361"/>
      <c r="R294" s="251"/>
      <c r="S294" s="251"/>
      <c r="T294" s="167"/>
    </row>
    <row r="295" spans="1:20" s="259" customFormat="1" ht="30" customHeight="1">
      <c r="A295" s="673" t="s">
        <v>206</v>
      </c>
      <c r="B295" s="681" t="s">
        <v>103</v>
      </c>
      <c r="C295" s="504" t="s">
        <v>217</v>
      </c>
      <c r="D295" s="504" t="s">
        <v>388</v>
      </c>
      <c r="E295" s="504" t="s">
        <v>104</v>
      </c>
      <c r="F295" s="504" t="s">
        <v>161</v>
      </c>
      <c r="G295" s="677" t="s">
        <v>105</v>
      </c>
      <c r="H295" s="680"/>
      <c r="I295" s="677" t="s">
        <v>207</v>
      </c>
      <c r="J295" s="680"/>
      <c r="K295" s="683" t="s">
        <v>106</v>
      </c>
      <c r="L295" s="684"/>
      <c r="M295" s="677" t="s">
        <v>107</v>
      </c>
      <c r="N295" s="680"/>
      <c r="O295" s="677" t="s">
        <v>162</v>
      </c>
      <c r="P295" s="680"/>
      <c r="Q295" s="539" t="s">
        <v>163</v>
      </c>
      <c r="R295" s="504" t="s">
        <v>164</v>
      </c>
      <c r="S295" s="504" t="s">
        <v>108</v>
      </c>
      <c r="T295" s="557" t="s">
        <v>208</v>
      </c>
    </row>
    <row r="296" spans="1:20" ht="21" customHeight="1">
      <c r="A296" s="674"/>
      <c r="B296" s="682"/>
      <c r="C296" s="577" t="s">
        <v>218</v>
      </c>
      <c r="D296" s="505"/>
      <c r="E296" s="505" t="s">
        <v>109</v>
      </c>
      <c r="F296" s="505" t="s">
        <v>109</v>
      </c>
      <c r="G296" s="678" t="s">
        <v>109</v>
      </c>
      <c r="H296" s="689"/>
      <c r="I296" s="687" t="s">
        <v>109</v>
      </c>
      <c r="J296" s="686"/>
      <c r="K296" s="687" t="s">
        <v>109</v>
      </c>
      <c r="L296" s="686"/>
      <c r="M296" s="678" t="s">
        <v>109</v>
      </c>
      <c r="N296" s="689"/>
      <c r="O296" s="678" t="s">
        <v>109</v>
      </c>
      <c r="P296" s="689"/>
      <c r="Q296" s="540" t="s">
        <v>109</v>
      </c>
      <c r="R296" s="505" t="s">
        <v>109</v>
      </c>
      <c r="S296" s="505" t="s">
        <v>109</v>
      </c>
      <c r="T296" s="562" t="s">
        <v>605</v>
      </c>
    </row>
    <row r="297" spans="1:20" ht="21" customHeight="1">
      <c r="A297" s="590" t="s">
        <v>554</v>
      </c>
      <c r="B297" s="596" t="s">
        <v>763</v>
      </c>
      <c r="C297" s="529">
        <v>28.3</v>
      </c>
      <c r="D297" s="529">
        <v>7</v>
      </c>
      <c r="E297" s="529">
        <v>1.4</v>
      </c>
      <c r="F297" s="529">
        <v>0</v>
      </c>
      <c r="G297" s="374">
        <v>9</v>
      </c>
      <c r="H297" s="520"/>
      <c r="I297" s="374">
        <v>49</v>
      </c>
      <c r="J297" s="529"/>
      <c r="K297" s="383">
        <v>26</v>
      </c>
      <c r="L297" s="533"/>
      <c r="M297" s="342">
        <v>7.2</v>
      </c>
      <c r="N297" s="520"/>
      <c r="O297" s="349">
        <v>1.8</v>
      </c>
      <c r="P297" s="545"/>
      <c r="Q297" s="591">
        <v>0.02</v>
      </c>
      <c r="R297" s="529">
        <v>2</v>
      </c>
      <c r="S297" s="529">
        <v>1.1</v>
      </c>
      <c r="T297" s="365">
        <v>3700000</v>
      </c>
    </row>
    <row r="298" spans="1:20" s="256" customFormat="1" ht="21" customHeight="1">
      <c r="A298" s="567"/>
      <c r="B298" s="564" t="s">
        <v>764</v>
      </c>
      <c r="C298" s="509">
        <v>28.3</v>
      </c>
      <c r="D298" s="509">
        <v>7</v>
      </c>
      <c r="E298" s="509">
        <v>1.4</v>
      </c>
      <c r="F298" s="509">
        <v>0</v>
      </c>
      <c r="G298" s="376">
        <v>9</v>
      </c>
      <c r="H298" s="524"/>
      <c r="I298" s="376">
        <v>47</v>
      </c>
      <c r="J298" s="525"/>
      <c r="K298" s="385">
        <v>21</v>
      </c>
      <c r="L298" s="535"/>
      <c r="M298" s="333">
        <v>6.6</v>
      </c>
      <c r="N298" s="524"/>
      <c r="O298" s="336">
        <v>2</v>
      </c>
      <c r="P298" s="548"/>
      <c r="Q298" s="560">
        <v>0.01</v>
      </c>
      <c r="R298" s="509">
        <v>2</v>
      </c>
      <c r="S298" s="509">
        <v>1.1</v>
      </c>
      <c r="T298" s="513">
        <v>1700000</v>
      </c>
    </row>
    <row r="299" spans="1:20" s="256" customFormat="1" ht="21" customHeight="1">
      <c r="A299" s="567"/>
      <c r="B299" s="573" t="s">
        <v>765</v>
      </c>
      <c r="C299" s="525">
        <v>28.3</v>
      </c>
      <c r="D299" s="525">
        <v>7</v>
      </c>
      <c r="E299" s="525">
        <v>1.6</v>
      </c>
      <c r="F299" s="525">
        <v>0</v>
      </c>
      <c r="G299" s="376">
        <v>9</v>
      </c>
      <c r="H299" s="524"/>
      <c r="I299" s="376">
        <v>53</v>
      </c>
      <c r="J299" s="524"/>
      <c r="K299" s="385">
        <v>23</v>
      </c>
      <c r="L299" s="535"/>
      <c r="M299" s="333">
        <v>6.8</v>
      </c>
      <c r="N299" s="524"/>
      <c r="O299" s="333">
        <v>2.2</v>
      </c>
      <c r="P299" s="525"/>
      <c r="Q299" s="496">
        <v>0.04</v>
      </c>
      <c r="R299" s="525">
        <v>2.1</v>
      </c>
      <c r="S299" s="525">
        <v>1.1</v>
      </c>
      <c r="T299" s="367">
        <v>460000</v>
      </c>
    </row>
    <row r="300" spans="1:20" s="259" customFormat="1" ht="21" customHeight="1">
      <c r="A300" s="571"/>
      <c r="B300" s="574" t="s">
        <v>766</v>
      </c>
      <c r="C300" s="516">
        <v>28.9</v>
      </c>
      <c r="D300" s="516">
        <v>6.9</v>
      </c>
      <c r="E300" s="516">
        <v>1.2</v>
      </c>
      <c r="F300" s="516">
        <v>0</v>
      </c>
      <c r="G300" s="375">
        <v>8</v>
      </c>
      <c r="H300" s="522"/>
      <c r="I300" s="375">
        <v>53</v>
      </c>
      <c r="J300" s="522"/>
      <c r="K300" s="384">
        <v>18</v>
      </c>
      <c r="L300" s="534"/>
      <c r="M300" s="344">
        <v>6.5</v>
      </c>
      <c r="N300" s="522"/>
      <c r="O300" s="344">
        <v>1.7</v>
      </c>
      <c r="P300" s="516"/>
      <c r="Q300" s="569">
        <v>0.03</v>
      </c>
      <c r="R300" s="516">
        <v>2.1</v>
      </c>
      <c r="S300" s="516">
        <v>1.2</v>
      </c>
      <c r="T300" s="366">
        <v>560000</v>
      </c>
    </row>
    <row r="301" spans="1:20" s="259" customFormat="1" ht="21" customHeight="1">
      <c r="A301" s="609" t="s">
        <v>555</v>
      </c>
      <c r="B301" s="574" t="s">
        <v>556</v>
      </c>
      <c r="C301" s="516">
        <v>28.8</v>
      </c>
      <c r="D301" s="516">
        <v>6.9</v>
      </c>
      <c r="E301" s="516">
        <v>1.7</v>
      </c>
      <c r="F301" s="516">
        <v>0.1</v>
      </c>
      <c r="G301" s="375">
        <v>11</v>
      </c>
      <c r="H301" s="522"/>
      <c r="I301" s="375">
        <v>31</v>
      </c>
      <c r="J301" s="522"/>
      <c r="K301" s="387">
        <v>27</v>
      </c>
      <c r="L301" s="536"/>
      <c r="M301" s="344">
        <v>2.7</v>
      </c>
      <c r="N301" s="522"/>
      <c r="O301" s="344">
        <v>1</v>
      </c>
      <c r="P301" s="516"/>
      <c r="Q301" s="569">
        <v>0.08</v>
      </c>
      <c r="R301" s="516">
        <v>1.8</v>
      </c>
      <c r="S301" s="516">
        <v>0.6</v>
      </c>
      <c r="T301" s="366">
        <v>240000000</v>
      </c>
    </row>
    <row r="302" spans="1:20" s="259" customFormat="1" ht="21" customHeight="1">
      <c r="A302" s="571" t="s">
        <v>557</v>
      </c>
      <c r="B302" s="574" t="s">
        <v>722</v>
      </c>
      <c r="C302" s="516">
        <v>28.8</v>
      </c>
      <c r="D302" s="516">
        <v>6.9</v>
      </c>
      <c r="E302" s="516">
        <v>1.2</v>
      </c>
      <c r="F302" s="516">
        <v>0.1</v>
      </c>
      <c r="G302" s="375">
        <v>14</v>
      </c>
      <c r="H302" s="522"/>
      <c r="I302" s="375">
        <v>35</v>
      </c>
      <c r="J302" s="522"/>
      <c r="K302" s="387">
        <v>25</v>
      </c>
      <c r="L302" s="536"/>
      <c r="M302" s="344">
        <v>4.5</v>
      </c>
      <c r="N302" s="522"/>
      <c r="O302" s="344">
        <v>1.6</v>
      </c>
      <c r="P302" s="516"/>
      <c r="Q302" s="569">
        <v>0.08</v>
      </c>
      <c r="R302" s="516">
        <v>1.6</v>
      </c>
      <c r="S302" s="516">
        <v>0.8</v>
      </c>
      <c r="T302" s="366">
        <v>330000000</v>
      </c>
    </row>
    <row r="303" spans="1:20" s="259" customFormat="1" ht="21" customHeight="1">
      <c r="A303" s="567" t="s">
        <v>558</v>
      </c>
      <c r="B303" s="573" t="s">
        <v>767</v>
      </c>
      <c r="C303" s="525">
        <v>28.7</v>
      </c>
      <c r="D303" s="525">
        <v>6.9</v>
      </c>
      <c r="E303" s="525">
        <v>0.2</v>
      </c>
      <c r="F303" s="525">
        <v>0.4</v>
      </c>
      <c r="G303" s="376">
        <v>22</v>
      </c>
      <c r="H303" s="524"/>
      <c r="I303" s="376">
        <v>81</v>
      </c>
      <c r="J303" s="524"/>
      <c r="K303" s="385">
        <v>16</v>
      </c>
      <c r="L303" s="535"/>
      <c r="M303" s="333">
        <v>8.7</v>
      </c>
      <c r="N303" s="524"/>
      <c r="O303" s="333">
        <v>4.1</v>
      </c>
      <c r="P303" s="525"/>
      <c r="Q303" s="496">
        <v>0.04</v>
      </c>
      <c r="R303" s="525">
        <v>2.4</v>
      </c>
      <c r="S303" s="525">
        <v>1.5</v>
      </c>
      <c r="T303" s="367">
        <v>740000000</v>
      </c>
    </row>
    <row r="304" spans="1:20" s="259" customFormat="1" ht="21" customHeight="1">
      <c r="A304" s="571"/>
      <c r="B304" s="574" t="s">
        <v>723</v>
      </c>
      <c r="C304" s="516">
        <v>28.7</v>
      </c>
      <c r="D304" s="516">
        <v>6.9</v>
      </c>
      <c r="E304" s="516">
        <v>0.2</v>
      </c>
      <c r="F304" s="516">
        <v>0.5</v>
      </c>
      <c r="G304" s="375">
        <v>19</v>
      </c>
      <c r="H304" s="522"/>
      <c r="I304" s="375">
        <v>57</v>
      </c>
      <c r="J304" s="522"/>
      <c r="K304" s="384">
        <v>13</v>
      </c>
      <c r="L304" s="534"/>
      <c r="M304" s="344">
        <v>9.5</v>
      </c>
      <c r="N304" s="522"/>
      <c r="O304" s="344">
        <v>3.8</v>
      </c>
      <c r="P304" s="516"/>
      <c r="Q304" s="569">
        <v>0.07</v>
      </c>
      <c r="R304" s="516">
        <v>2.3</v>
      </c>
      <c r="S304" s="516">
        <v>1.5</v>
      </c>
      <c r="T304" s="366">
        <v>810000000</v>
      </c>
    </row>
    <row r="305" spans="1:20" s="259" customFormat="1" ht="21" customHeight="1">
      <c r="A305" s="567" t="s">
        <v>559</v>
      </c>
      <c r="B305" s="573" t="s">
        <v>132</v>
      </c>
      <c r="C305" s="525">
        <v>29.3</v>
      </c>
      <c r="D305" s="525">
        <v>6.9</v>
      </c>
      <c r="E305" s="525">
        <v>0</v>
      </c>
      <c r="F305" s="525">
        <v>1.2</v>
      </c>
      <c r="G305" s="376">
        <v>37</v>
      </c>
      <c r="H305" s="524"/>
      <c r="I305" s="376">
        <v>84</v>
      </c>
      <c r="J305" s="524"/>
      <c r="K305" s="385">
        <v>25</v>
      </c>
      <c r="L305" s="535"/>
      <c r="M305" s="333">
        <v>11.3</v>
      </c>
      <c r="N305" s="524"/>
      <c r="O305" s="333">
        <v>3.6</v>
      </c>
      <c r="P305" s="525"/>
      <c r="Q305" s="496">
        <v>0.01</v>
      </c>
      <c r="R305" s="525">
        <v>2.1</v>
      </c>
      <c r="S305" s="525">
        <v>1.8</v>
      </c>
      <c r="T305" s="367">
        <v>3300000000</v>
      </c>
    </row>
    <row r="306" spans="1:20" s="259" customFormat="1" ht="21" customHeight="1">
      <c r="A306" s="567"/>
      <c r="B306" s="573" t="s">
        <v>657</v>
      </c>
      <c r="C306" s="525">
        <v>29.3</v>
      </c>
      <c r="D306" s="525">
        <v>6.9</v>
      </c>
      <c r="E306" s="525">
        <v>0</v>
      </c>
      <c r="F306" s="525">
        <v>0.8</v>
      </c>
      <c r="G306" s="376">
        <v>29</v>
      </c>
      <c r="H306" s="524"/>
      <c r="I306" s="376">
        <v>61</v>
      </c>
      <c r="J306" s="524"/>
      <c r="K306" s="385">
        <v>15</v>
      </c>
      <c r="L306" s="535"/>
      <c r="M306" s="333">
        <v>12.1</v>
      </c>
      <c r="N306" s="524"/>
      <c r="O306" s="333">
        <v>4.1</v>
      </c>
      <c r="P306" s="525"/>
      <c r="Q306" s="496">
        <v>0.1</v>
      </c>
      <c r="R306" s="525">
        <v>2</v>
      </c>
      <c r="S306" s="525">
        <v>1.8</v>
      </c>
      <c r="T306" s="367">
        <v>1400000000</v>
      </c>
    </row>
    <row r="307" spans="1:20" s="259" customFormat="1" ht="21" customHeight="1">
      <c r="A307" s="567"/>
      <c r="B307" s="573" t="s">
        <v>724</v>
      </c>
      <c r="C307" s="525">
        <v>29.3</v>
      </c>
      <c r="D307" s="525">
        <v>6.9</v>
      </c>
      <c r="E307" s="525">
        <v>0</v>
      </c>
      <c r="F307" s="525">
        <v>0.7</v>
      </c>
      <c r="G307" s="376">
        <v>24</v>
      </c>
      <c r="H307" s="524"/>
      <c r="I307" s="376">
        <v>53</v>
      </c>
      <c r="J307" s="524"/>
      <c r="K307" s="385">
        <v>31</v>
      </c>
      <c r="L307" s="535"/>
      <c r="M307" s="333">
        <v>9.6</v>
      </c>
      <c r="N307" s="524"/>
      <c r="O307" s="333">
        <v>3.5</v>
      </c>
      <c r="P307" s="525"/>
      <c r="Q307" s="496">
        <v>0.03</v>
      </c>
      <c r="R307" s="525">
        <v>1.8</v>
      </c>
      <c r="S307" s="525">
        <v>1.5</v>
      </c>
      <c r="T307" s="367">
        <v>2200000000</v>
      </c>
    </row>
    <row r="308" spans="1:20" s="259" customFormat="1" ht="21" customHeight="1">
      <c r="A308" s="571"/>
      <c r="B308" s="574" t="s">
        <v>725</v>
      </c>
      <c r="C308" s="516">
        <v>29.3</v>
      </c>
      <c r="D308" s="516">
        <v>6.9</v>
      </c>
      <c r="E308" s="516">
        <v>0.1</v>
      </c>
      <c r="F308" s="516">
        <v>1.1</v>
      </c>
      <c r="G308" s="375">
        <v>38</v>
      </c>
      <c r="H308" s="522"/>
      <c r="I308" s="375">
        <v>83</v>
      </c>
      <c r="J308" s="522"/>
      <c r="K308" s="384">
        <v>22</v>
      </c>
      <c r="L308" s="534"/>
      <c r="M308" s="344">
        <v>12.8</v>
      </c>
      <c r="N308" s="522"/>
      <c r="O308" s="344">
        <v>5.1</v>
      </c>
      <c r="P308" s="516"/>
      <c r="Q308" s="569">
        <v>0.01</v>
      </c>
      <c r="R308" s="516">
        <v>2</v>
      </c>
      <c r="S308" s="516">
        <v>1.9</v>
      </c>
      <c r="T308" s="366">
        <v>3300000000</v>
      </c>
    </row>
    <row r="309" spans="1:20" s="259" customFormat="1" ht="21" customHeight="1">
      <c r="A309" s="571" t="s">
        <v>560</v>
      </c>
      <c r="B309" s="574" t="s">
        <v>726</v>
      </c>
      <c r="C309" s="516">
        <v>29</v>
      </c>
      <c r="D309" s="516">
        <v>6.9</v>
      </c>
      <c r="E309" s="516">
        <v>3.3</v>
      </c>
      <c r="F309" s="516">
        <v>0</v>
      </c>
      <c r="G309" s="375">
        <v>5</v>
      </c>
      <c r="H309" s="522"/>
      <c r="I309" s="375">
        <v>38</v>
      </c>
      <c r="J309" s="522"/>
      <c r="K309" s="384">
        <v>24</v>
      </c>
      <c r="L309" s="534"/>
      <c r="M309" s="344">
        <v>2.3</v>
      </c>
      <c r="N309" s="522"/>
      <c r="O309" s="344">
        <v>0.2</v>
      </c>
      <c r="P309" s="516"/>
      <c r="Q309" s="569">
        <v>0.06</v>
      </c>
      <c r="R309" s="516">
        <v>1.8</v>
      </c>
      <c r="S309" s="516">
        <v>0.1</v>
      </c>
      <c r="T309" s="366">
        <v>23000</v>
      </c>
    </row>
    <row r="310" spans="1:20" s="259" customFormat="1" ht="21" customHeight="1">
      <c r="A310" s="571" t="s">
        <v>561</v>
      </c>
      <c r="B310" s="574" t="s">
        <v>150</v>
      </c>
      <c r="C310" s="601">
        <v>30</v>
      </c>
      <c r="D310" s="601">
        <v>7.6</v>
      </c>
      <c r="E310" s="516">
        <v>2.8</v>
      </c>
      <c r="F310" s="601">
        <v>0</v>
      </c>
      <c r="G310" s="602">
        <v>10</v>
      </c>
      <c r="H310" s="603"/>
      <c r="I310" s="602">
        <v>44</v>
      </c>
      <c r="J310" s="603"/>
      <c r="K310" s="602">
        <v>26</v>
      </c>
      <c r="L310" s="603"/>
      <c r="M310" s="604">
        <v>6.9</v>
      </c>
      <c r="N310" s="603"/>
      <c r="O310" s="604">
        <v>3</v>
      </c>
      <c r="P310" s="601"/>
      <c r="Q310" s="607">
        <v>0.07</v>
      </c>
      <c r="R310" s="601">
        <v>1.3</v>
      </c>
      <c r="S310" s="601">
        <v>1.7</v>
      </c>
      <c r="T310" s="608">
        <v>430000</v>
      </c>
    </row>
    <row r="311" spans="1:20" s="259" customFormat="1" ht="21" customHeight="1">
      <c r="A311" s="571" t="s">
        <v>562</v>
      </c>
      <c r="B311" s="574" t="s">
        <v>768</v>
      </c>
      <c r="C311" s="516">
        <v>28.7</v>
      </c>
      <c r="D311" s="516">
        <v>6.8</v>
      </c>
      <c r="E311" s="516">
        <v>0.9</v>
      </c>
      <c r="F311" s="516">
        <v>0.3</v>
      </c>
      <c r="G311" s="375">
        <v>13</v>
      </c>
      <c r="H311" s="522"/>
      <c r="I311" s="375">
        <v>53</v>
      </c>
      <c r="J311" s="522"/>
      <c r="K311" s="384">
        <v>24</v>
      </c>
      <c r="L311" s="534"/>
      <c r="M311" s="344">
        <v>4.9</v>
      </c>
      <c r="N311" s="522"/>
      <c r="O311" s="344">
        <v>0.8</v>
      </c>
      <c r="P311" s="516"/>
      <c r="Q311" s="569">
        <v>0.09</v>
      </c>
      <c r="R311" s="516">
        <v>1.9</v>
      </c>
      <c r="S311" s="516">
        <v>0.7</v>
      </c>
      <c r="T311" s="366">
        <v>48000000</v>
      </c>
    </row>
    <row r="312" spans="1:20" s="259" customFormat="1" ht="21" customHeight="1">
      <c r="A312" s="571" t="s">
        <v>563</v>
      </c>
      <c r="B312" s="574" t="s">
        <v>160</v>
      </c>
      <c r="C312" s="516">
        <v>28.8</v>
      </c>
      <c r="D312" s="516">
        <v>6.9</v>
      </c>
      <c r="E312" s="516">
        <v>0</v>
      </c>
      <c r="F312" s="516">
        <v>0.5</v>
      </c>
      <c r="G312" s="375">
        <v>35</v>
      </c>
      <c r="H312" s="522"/>
      <c r="I312" s="375">
        <v>74</v>
      </c>
      <c r="J312" s="522"/>
      <c r="K312" s="384">
        <v>27</v>
      </c>
      <c r="L312" s="534"/>
      <c r="M312" s="344">
        <v>12.2</v>
      </c>
      <c r="N312" s="522"/>
      <c r="O312" s="344">
        <v>5</v>
      </c>
      <c r="P312" s="516"/>
      <c r="Q312" s="569">
        <v>0.03</v>
      </c>
      <c r="R312" s="516">
        <v>2.1</v>
      </c>
      <c r="S312" s="516">
        <v>1.8</v>
      </c>
      <c r="T312" s="366">
        <v>1800000000</v>
      </c>
    </row>
    <row r="313" spans="1:20" s="259" customFormat="1" ht="21" customHeight="1">
      <c r="A313" s="571" t="s">
        <v>564</v>
      </c>
      <c r="B313" s="574" t="s">
        <v>727</v>
      </c>
      <c r="C313" s="516">
        <v>28.8</v>
      </c>
      <c r="D313" s="516">
        <v>7</v>
      </c>
      <c r="E313" s="516">
        <v>1.3</v>
      </c>
      <c r="F313" s="516">
        <v>0</v>
      </c>
      <c r="G313" s="375">
        <v>11</v>
      </c>
      <c r="H313" s="522"/>
      <c r="I313" s="375">
        <v>54</v>
      </c>
      <c r="J313" s="522"/>
      <c r="K313" s="384">
        <v>25</v>
      </c>
      <c r="L313" s="534"/>
      <c r="M313" s="344">
        <v>6.2</v>
      </c>
      <c r="N313" s="522"/>
      <c r="O313" s="344">
        <v>1.8</v>
      </c>
      <c r="P313" s="516"/>
      <c r="Q313" s="569">
        <v>0.09</v>
      </c>
      <c r="R313" s="516">
        <v>2.3</v>
      </c>
      <c r="S313" s="516">
        <v>1.1</v>
      </c>
      <c r="T313" s="366">
        <v>26000000</v>
      </c>
    </row>
    <row r="314" spans="1:20" s="259" customFormat="1" ht="21" customHeight="1">
      <c r="A314" s="567" t="s">
        <v>565</v>
      </c>
      <c r="B314" s="573" t="s">
        <v>728</v>
      </c>
      <c r="C314" s="525">
        <v>29.2</v>
      </c>
      <c r="D314" s="525">
        <v>6.8</v>
      </c>
      <c r="E314" s="525">
        <v>0.6</v>
      </c>
      <c r="F314" s="525">
        <v>0.2</v>
      </c>
      <c r="G314" s="376">
        <v>9</v>
      </c>
      <c r="H314" s="524"/>
      <c r="I314" s="376">
        <v>41</v>
      </c>
      <c r="J314" s="524"/>
      <c r="K314" s="385">
        <v>10</v>
      </c>
      <c r="L314" s="535"/>
      <c r="M314" s="333">
        <v>4</v>
      </c>
      <c r="N314" s="524"/>
      <c r="O314" s="333">
        <v>1.1</v>
      </c>
      <c r="P314" s="525"/>
      <c r="Q314" s="496">
        <v>0.03</v>
      </c>
      <c r="R314" s="525">
        <v>1.9</v>
      </c>
      <c r="S314" s="525">
        <v>0.7</v>
      </c>
      <c r="T314" s="367">
        <v>43000000</v>
      </c>
    </row>
    <row r="315" spans="1:20" s="259" customFormat="1" ht="21" customHeight="1">
      <c r="A315" s="567"/>
      <c r="B315" s="573" t="s">
        <v>298</v>
      </c>
      <c r="C315" s="525">
        <v>29.2</v>
      </c>
      <c r="D315" s="525">
        <v>6.8</v>
      </c>
      <c r="E315" s="525">
        <v>0.7</v>
      </c>
      <c r="F315" s="525">
        <v>0.6</v>
      </c>
      <c r="G315" s="376">
        <v>8</v>
      </c>
      <c r="H315" s="524"/>
      <c r="I315" s="376">
        <v>45</v>
      </c>
      <c r="J315" s="524"/>
      <c r="K315" s="385">
        <v>16</v>
      </c>
      <c r="L315" s="535"/>
      <c r="M315" s="333">
        <v>4.3</v>
      </c>
      <c r="N315" s="524"/>
      <c r="O315" s="333">
        <v>1.1</v>
      </c>
      <c r="P315" s="525"/>
      <c r="Q315" s="496">
        <v>0.01</v>
      </c>
      <c r="R315" s="525">
        <v>2.2</v>
      </c>
      <c r="S315" s="525">
        <v>0.8</v>
      </c>
      <c r="T315" s="367">
        <v>3400000</v>
      </c>
    </row>
    <row r="316" spans="1:20" s="259" customFormat="1" ht="21" customHeight="1">
      <c r="A316" s="571"/>
      <c r="B316" s="574" t="s">
        <v>297</v>
      </c>
      <c r="C316" s="516">
        <v>29.2</v>
      </c>
      <c r="D316" s="516">
        <v>6.7</v>
      </c>
      <c r="E316" s="516">
        <v>0.6</v>
      </c>
      <c r="F316" s="516">
        <v>0.3</v>
      </c>
      <c r="G316" s="375">
        <v>10</v>
      </c>
      <c r="H316" s="522"/>
      <c r="I316" s="375">
        <v>50</v>
      </c>
      <c r="J316" s="522"/>
      <c r="K316" s="384">
        <v>14</v>
      </c>
      <c r="L316" s="534"/>
      <c r="M316" s="344">
        <v>4.5</v>
      </c>
      <c r="N316" s="522"/>
      <c r="O316" s="344">
        <v>1.5</v>
      </c>
      <c r="P316" s="547"/>
      <c r="Q316" s="569">
        <v>0.01</v>
      </c>
      <c r="R316" s="516">
        <v>2.1</v>
      </c>
      <c r="S316" s="516">
        <v>0.8</v>
      </c>
      <c r="T316" s="366">
        <v>21000000</v>
      </c>
    </row>
    <row r="317" spans="1:20" s="259" customFormat="1" ht="21" customHeight="1">
      <c r="A317" s="567" t="s">
        <v>566</v>
      </c>
      <c r="B317" s="573" t="s">
        <v>134</v>
      </c>
      <c r="C317" s="525">
        <v>30.4</v>
      </c>
      <c r="D317" s="525">
        <v>7.6</v>
      </c>
      <c r="E317" s="525">
        <v>3.6</v>
      </c>
      <c r="F317" s="525">
        <v>0</v>
      </c>
      <c r="G317" s="376">
        <v>5</v>
      </c>
      <c r="H317" s="524"/>
      <c r="I317" s="376">
        <v>31</v>
      </c>
      <c r="J317" s="524"/>
      <c r="K317" s="385">
        <v>23</v>
      </c>
      <c r="L317" s="535"/>
      <c r="M317" s="333">
        <v>3.2</v>
      </c>
      <c r="N317" s="524"/>
      <c r="O317" s="333">
        <v>0.9</v>
      </c>
      <c r="P317" s="548"/>
      <c r="Q317" s="496">
        <v>0.22</v>
      </c>
      <c r="R317" s="525">
        <v>1.5</v>
      </c>
      <c r="S317" s="525">
        <v>0.6</v>
      </c>
      <c r="T317" s="367">
        <v>330000</v>
      </c>
    </row>
    <row r="318" spans="1:20" s="259" customFormat="1" ht="21" customHeight="1">
      <c r="A318" s="571"/>
      <c r="B318" s="574" t="s">
        <v>135</v>
      </c>
      <c r="C318" s="516">
        <v>30.2</v>
      </c>
      <c r="D318" s="516">
        <v>7.5</v>
      </c>
      <c r="E318" s="516">
        <v>3</v>
      </c>
      <c r="F318" s="516">
        <v>0</v>
      </c>
      <c r="G318" s="375">
        <v>6</v>
      </c>
      <c r="H318" s="522"/>
      <c r="I318" s="375">
        <v>43</v>
      </c>
      <c r="J318" s="522"/>
      <c r="K318" s="384">
        <v>18</v>
      </c>
      <c r="L318" s="534"/>
      <c r="M318" s="344">
        <v>3.4</v>
      </c>
      <c r="N318" s="522"/>
      <c r="O318" s="344">
        <v>1.3</v>
      </c>
      <c r="P318" s="516"/>
      <c r="Q318" s="569">
        <v>0.4</v>
      </c>
      <c r="R318" s="516">
        <v>2.3</v>
      </c>
      <c r="S318" s="516">
        <v>0.4</v>
      </c>
      <c r="T318" s="366">
        <v>250000</v>
      </c>
    </row>
    <row r="319" spans="1:20" s="259" customFormat="1" ht="21" customHeight="1">
      <c r="A319" s="571" t="s">
        <v>567</v>
      </c>
      <c r="B319" s="574" t="s">
        <v>729</v>
      </c>
      <c r="C319" s="516">
        <v>29.3</v>
      </c>
      <c r="D319" s="516">
        <v>6.7</v>
      </c>
      <c r="E319" s="516">
        <v>1.4</v>
      </c>
      <c r="F319" s="516">
        <v>0</v>
      </c>
      <c r="G319" s="375">
        <v>5</v>
      </c>
      <c r="H319" s="522"/>
      <c r="I319" s="375">
        <v>44</v>
      </c>
      <c r="J319" s="522"/>
      <c r="K319" s="384">
        <v>28</v>
      </c>
      <c r="L319" s="534"/>
      <c r="M319" s="344">
        <v>3.9</v>
      </c>
      <c r="N319" s="522"/>
      <c r="O319" s="344">
        <v>1.3</v>
      </c>
      <c r="P319" s="516"/>
      <c r="Q319" s="569">
        <v>0.08</v>
      </c>
      <c r="R319" s="516">
        <v>2.1</v>
      </c>
      <c r="S319" s="516">
        <v>0.2</v>
      </c>
      <c r="T319" s="366">
        <v>76000</v>
      </c>
    </row>
    <row r="320" spans="1:20" s="259" customFormat="1" ht="21" customHeight="1">
      <c r="A320" s="571" t="s">
        <v>139</v>
      </c>
      <c r="B320" s="574" t="s">
        <v>139</v>
      </c>
      <c r="C320" s="516">
        <v>29.3</v>
      </c>
      <c r="D320" s="516">
        <v>7</v>
      </c>
      <c r="E320" s="516">
        <v>1.5</v>
      </c>
      <c r="F320" s="516">
        <v>0.3</v>
      </c>
      <c r="G320" s="375">
        <v>13</v>
      </c>
      <c r="H320" s="522"/>
      <c r="I320" s="375">
        <v>50</v>
      </c>
      <c r="J320" s="522"/>
      <c r="K320" s="384">
        <v>21</v>
      </c>
      <c r="L320" s="534"/>
      <c r="M320" s="344">
        <v>5.7</v>
      </c>
      <c r="N320" s="522"/>
      <c r="O320" s="344">
        <v>1.9</v>
      </c>
      <c r="P320" s="516"/>
      <c r="Q320" s="569">
        <v>0.09</v>
      </c>
      <c r="R320" s="516">
        <v>2</v>
      </c>
      <c r="S320" s="516">
        <v>0.9</v>
      </c>
      <c r="T320" s="366">
        <v>440000000</v>
      </c>
    </row>
    <row r="321" spans="1:20" s="259" customFormat="1" ht="21" customHeight="1">
      <c r="A321" s="163" t="s">
        <v>570</v>
      </c>
      <c r="B321" s="163"/>
      <c r="C321" s="251"/>
      <c r="D321" s="251"/>
      <c r="E321" s="251"/>
      <c r="F321" s="251"/>
      <c r="G321" s="377"/>
      <c r="H321" s="251"/>
      <c r="I321" s="377"/>
      <c r="J321" s="251"/>
      <c r="K321" s="389"/>
      <c r="L321" s="252"/>
      <c r="M321" s="251"/>
      <c r="N321" s="251"/>
      <c r="O321" s="251"/>
      <c r="P321" s="251"/>
      <c r="Q321" s="361"/>
      <c r="R321" s="251"/>
      <c r="S321" s="251"/>
      <c r="T321" s="167"/>
    </row>
    <row r="322" spans="1:20" s="163" customFormat="1" ht="22.5">
      <c r="A322" s="262"/>
      <c r="B322" s="261"/>
      <c r="C322" s="261"/>
      <c r="D322" s="261"/>
      <c r="E322" s="261"/>
      <c r="F322" s="261"/>
      <c r="G322" s="379"/>
      <c r="H322" s="261"/>
      <c r="I322" s="379"/>
      <c r="J322" s="261"/>
      <c r="K322" s="379"/>
      <c r="L322" s="261"/>
      <c r="M322" s="261"/>
      <c r="N322" s="261"/>
      <c r="O322" s="261"/>
      <c r="P322" s="261"/>
      <c r="Q322" s="362"/>
      <c r="R322" s="261"/>
      <c r="S322" s="261"/>
      <c r="T322" s="369"/>
    </row>
    <row r="323" spans="1:20" s="163" customFormat="1" ht="17.25" customHeight="1">
      <c r="A323" s="162"/>
      <c r="C323" s="251"/>
      <c r="D323" s="251"/>
      <c r="E323" s="251"/>
      <c r="F323" s="251"/>
      <c r="G323" s="377"/>
      <c r="H323" s="251"/>
      <c r="I323" s="377"/>
      <c r="J323" s="251"/>
      <c r="K323" s="389"/>
      <c r="L323" s="252"/>
      <c r="M323" s="251"/>
      <c r="N323" s="251"/>
      <c r="O323" s="251"/>
      <c r="P323" s="251"/>
      <c r="Q323" s="361"/>
      <c r="R323" s="251"/>
      <c r="S323" s="251"/>
      <c r="T323" s="167"/>
    </row>
    <row r="324" spans="1:20" s="163" customFormat="1" ht="21" customHeight="1">
      <c r="A324" s="168"/>
      <c r="B324" s="168"/>
      <c r="C324" s="253"/>
      <c r="D324" s="253"/>
      <c r="E324" s="253"/>
      <c r="F324" s="253"/>
      <c r="G324" s="380"/>
      <c r="H324" s="253"/>
      <c r="I324" s="380"/>
      <c r="J324" s="253"/>
      <c r="K324" s="381"/>
      <c r="L324" s="254"/>
      <c r="M324" s="253"/>
      <c r="N324" s="253"/>
      <c r="O324" s="253"/>
      <c r="P324" s="253"/>
      <c r="Q324" s="363"/>
      <c r="R324" s="253"/>
      <c r="S324" s="253"/>
      <c r="T324" s="370"/>
    </row>
    <row r="325" spans="1:20" s="163" customFormat="1" ht="21" customHeight="1">
      <c r="A325" s="168"/>
      <c r="B325" s="168"/>
      <c r="C325" s="255"/>
      <c r="D325" s="253"/>
      <c r="E325" s="253"/>
      <c r="F325" s="253"/>
      <c r="G325" s="380"/>
      <c r="H325" s="253"/>
      <c r="I325" s="381"/>
      <c r="J325" s="254"/>
      <c r="K325" s="381"/>
      <c r="L325" s="254"/>
      <c r="M325" s="253"/>
      <c r="N325" s="253"/>
      <c r="O325" s="253"/>
      <c r="P325" s="253"/>
      <c r="Q325" s="363"/>
      <c r="R325" s="253"/>
      <c r="S325" s="253"/>
      <c r="T325" s="370"/>
    </row>
    <row r="326" spans="1:20" s="163" customFormat="1" ht="21" customHeight="1">
      <c r="A326" s="162"/>
      <c r="C326" s="251"/>
      <c r="D326" s="251"/>
      <c r="E326" s="251"/>
      <c r="F326" s="251"/>
      <c r="G326" s="377"/>
      <c r="H326" s="251"/>
      <c r="I326" s="377"/>
      <c r="J326" s="251"/>
      <c r="K326" s="377"/>
      <c r="L326" s="251"/>
      <c r="M326" s="251"/>
      <c r="N326" s="251"/>
      <c r="O326" s="251"/>
      <c r="P326" s="251"/>
      <c r="Q326" s="361"/>
      <c r="R326" s="251"/>
      <c r="S326" s="251"/>
      <c r="T326" s="371"/>
    </row>
  </sheetData>
  <sheetProtection/>
  <mergeCells count="104">
    <mergeCell ref="O295:P295"/>
    <mergeCell ref="G296:H296"/>
    <mergeCell ref="I296:J296"/>
    <mergeCell ref="K296:L296"/>
    <mergeCell ref="M296:N296"/>
    <mergeCell ref="O296:P296"/>
    <mergeCell ref="A295:A296"/>
    <mergeCell ref="B295:B296"/>
    <mergeCell ref="G295:H295"/>
    <mergeCell ref="I295:J295"/>
    <mergeCell ref="K255:L255"/>
    <mergeCell ref="M255:N255"/>
    <mergeCell ref="A255:A256"/>
    <mergeCell ref="B255:B256"/>
    <mergeCell ref="K295:L295"/>
    <mergeCell ref="M295:N295"/>
    <mergeCell ref="O255:P255"/>
    <mergeCell ref="G256:H256"/>
    <mergeCell ref="I256:J256"/>
    <mergeCell ref="K256:L256"/>
    <mergeCell ref="M256:N256"/>
    <mergeCell ref="O256:P256"/>
    <mergeCell ref="G255:H255"/>
    <mergeCell ref="I255:J255"/>
    <mergeCell ref="K213:L213"/>
    <mergeCell ref="M213:N213"/>
    <mergeCell ref="O213:P213"/>
    <mergeCell ref="G214:H214"/>
    <mergeCell ref="I214:J214"/>
    <mergeCell ref="K214:L214"/>
    <mergeCell ref="M214:N214"/>
    <mergeCell ref="O214:P214"/>
    <mergeCell ref="A213:A214"/>
    <mergeCell ref="B213:B214"/>
    <mergeCell ref="G213:H213"/>
    <mergeCell ref="I213:J213"/>
    <mergeCell ref="O171:P171"/>
    <mergeCell ref="G172:H172"/>
    <mergeCell ref="I172:J172"/>
    <mergeCell ref="K172:L172"/>
    <mergeCell ref="M172:N172"/>
    <mergeCell ref="O172:P172"/>
    <mergeCell ref="O129:P129"/>
    <mergeCell ref="G130:H130"/>
    <mergeCell ref="I130:J130"/>
    <mergeCell ref="K130:L130"/>
    <mergeCell ref="M130:N130"/>
    <mergeCell ref="O130:P130"/>
    <mergeCell ref="A129:A130"/>
    <mergeCell ref="B129:B130"/>
    <mergeCell ref="G129:H129"/>
    <mergeCell ref="I129:J129"/>
    <mergeCell ref="K87:L87"/>
    <mergeCell ref="M87:N87"/>
    <mergeCell ref="A87:A88"/>
    <mergeCell ref="B87:B88"/>
    <mergeCell ref="K129:L129"/>
    <mergeCell ref="M129:N129"/>
    <mergeCell ref="O87:P87"/>
    <mergeCell ref="G88:H88"/>
    <mergeCell ref="I88:J88"/>
    <mergeCell ref="K88:L88"/>
    <mergeCell ref="M88:N88"/>
    <mergeCell ref="O88:P88"/>
    <mergeCell ref="G87:H87"/>
    <mergeCell ref="I87:J87"/>
    <mergeCell ref="O46:P46"/>
    <mergeCell ref="O3:P3"/>
    <mergeCell ref="O4:P4"/>
    <mergeCell ref="O45:P45"/>
    <mergeCell ref="I3:J3"/>
    <mergeCell ref="I4:J4"/>
    <mergeCell ref="K3:L3"/>
    <mergeCell ref="M4:N4"/>
    <mergeCell ref="K4:L4"/>
    <mergeCell ref="B45:B46"/>
    <mergeCell ref="G45:H45"/>
    <mergeCell ref="I45:J45"/>
    <mergeCell ref="K45:L45"/>
    <mergeCell ref="M45:N45"/>
    <mergeCell ref="G46:H46"/>
    <mergeCell ref="I46:J46"/>
    <mergeCell ref="K46:L46"/>
    <mergeCell ref="M46:N46"/>
    <mergeCell ref="A169:T169"/>
    <mergeCell ref="A211:T211"/>
    <mergeCell ref="A253:T253"/>
    <mergeCell ref="A293:T293"/>
    <mergeCell ref="A171:A172"/>
    <mergeCell ref="B171:B172"/>
    <mergeCell ref="G171:H171"/>
    <mergeCell ref="I171:J171"/>
    <mergeCell ref="K171:L171"/>
    <mergeCell ref="M171:N171"/>
    <mergeCell ref="A1:T1"/>
    <mergeCell ref="A43:T43"/>
    <mergeCell ref="A85:T85"/>
    <mergeCell ref="A127:T127"/>
    <mergeCell ref="B3:B4"/>
    <mergeCell ref="A3:A4"/>
    <mergeCell ref="G3:H3"/>
    <mergeCell ref="G4:H4"/>
    <mergeCell ref="M3:N3"/>
    <mergeCell ref="A45:A46"/>
  </mergeCells>
  <printOptions/>
  <pageMargins left="0.5905511811023623" right="0.5905511811023623" top="1.1811023622047245" bottom="1.1811023622047245" header="0.5118110236220472" footer="0.5118110236220472"/>
  <pageSetup horizontalDpi="600" verticalDpi="600" orientation="portrait" paperSize="9" scale="80" r:id="rId1"/>
  <rowBreaks count="1" manualBreakCount="1">
    <brk id="2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0"/>
  </sheetPr>
  <dimension ref="A1:G62"/>
  <sheetViews>
    <sheetView showGridLines="0" view="pageBreakPreview" zoomScaleNormal="90" zoomScaleSheetLayoutView="100" workbookViewId="0" topLeftCell="A37">
      <selection activeCell="C5" sqref="C5:F5"/>
    </sheetView>
  </sheetViews>
  <sheetFormatPr defaultColWidth="3.28125" defaultRowHeight="23.25"/>
  <cols>
    <col min="1" max="1" width="3.28125" style="63" customWidth="1"/>
    <col min="2" max="2" width="37.57421875" style="63" customWidth="1"/>
    <col min="3" max="7" width="18.8515625" style="63" customWidth="1"/>
    <col min="8" max="16384" width="3.28125" style="63" customWidth="1"/>
  </cols>
  <sheetData>
    <row r="1" spans="2:7" s="69" customFormat="1" ht="19.5" customHeight="1">
      <c r="B1" s="697" t="s">
        <v>571</v>
      </c>
      <c r="C1" s="697"/>
      <c r="D1" s="697"/>
      <c r="E1" s="697"/>
      <c r="F1" s="697"/>
      <c r="G1" s="697"/>
    </row>
    <row r="2" spans="2:7" s="69" customFormat="1" ht="21" customHeight="1">
      <c r="B2" s="698" t="s">
        <v>387</v>
      </c>
      <c r="C2" s="698"/>
      <c r="D2" s="698"/>
      <c r="E2" s="698"/>
      <c r="F2" s="698"/>
      <c r="G2" s="698"/>
    </row>
    <row r="3" spans="5:6" s="69" customFormat="1" ht="12.75" customHeight="1">
      <c r="E3" s="70"/>
      <c r="F3" s="623" t="s">
        <v>101</v>
      </c>
    </row>
    <row r="4" spans="2:7" ht="1.5" customHeight="1">
      <c r="B4" s="76"/>
      <c r="C4" s="75"/>
      <c r="D4" s="75" t="s">
        <v>100</v>
      </c>
      <c r="E4" s="75"/>
      <c r="F4" s="75" t="s">
        <v>100</v>
      </c>
      <c r="G4" s="73"/>
    </row>
    <row r="5" spans="1:6" s="72" customFormat="1" ht="23.25" customHeight="1">
      <c r="A5" s="624"/>
      <c r="B5" s="700" t="s">
        <v>396</v>
      </c>
      <c r="C5" s="700" t="s">
        <v>102</v>
      </c>
      <c r="D5" s="701"/>
      <c r="E5" s="701"/>
      <c r="F5" s="701"/>
    </row>
    <row r="6" spans="1:6" s="72" customFormat="1" ht="22.5" customHeight="1">
      <c r="A6" s="625"/>
      <c r="B6" s="702"/>
      <c r="C6" s="699" t="s">
        <v>385</v>
      </c>
      <c r="D6" s="699"/>
      <c r="E6" s="699" t="s">
        <v>386</v>
      </c>
      <c r="F6" s="699"/>
    </row>
    <row r="7" spans="2:6" s="66" customFormat="1" ht="4.5" customHeight="1">
      <c r="B7" s="75"/>
      <c r="C7" s="75" t="s">
        <v>100</v>
      </c>
      <c r="D7" s="75"/>
      <c r="E7" s="75" t="s">
        <v>100</v>
      </c>
      <c r="F7" s="73"/>
    </row>
    <row r="8" spans="2:5" s="118" customFormat="1" ht="13.5" customHeight="1">
      <c r="B8" s="613" t="s">
        <v>33</v>
      </c>
      <c r="C8" s="614">
        <v>15</v>
      </c>
      <c r="D8" s="615"/>
      <c r="E8" s="616">
        <v>98</v>
      </c>
    </row>
    <row r="9" spans="2:5" s="118" customFormat="1" ht="13.5" customHeight="1">
      <c r="B9" s="613" t="s">
        <v>47</v>
      </c>
      <c r="C9" s="615">
        <v>6</v>
      </c>
      <c r="D9" s="615"/>
      <c r="E9" s="617">
        <v>93</v>
      </c>
    </row>
    <row r="10" spans="2:5" s="118" customFormat="1" ht="13.5" customHeight="1">
      <c r="B10" s="613" t="s">
        <v>20</v>
      </c>
      <c r="C10" s="615">
        <v>10</v>
      </c>
      <c r="D10" s="615"/>
      <c r="E10" s="618">
        <v>81</v>
      </c>
    </row>
    <row r="11" spans="2:5" s="118" customFormat="1" ht="13.5" customHeight="1">
      <c r="B11" s="613" t="s">
        <v>21</v>
      </c>
      <c r="C11" s="615">
        <v>6</v>
      </c>
      <c r="D11" s="615"/>
      <c r="E11" s="616">
        <v>56</v>
      </c>
    </row>
    <row r="12" spans="2:5" s="118" customFormat="1" ht="13.5" customHeight="1">
      <c r="B12" s="613" t="s">
        <v>15</v>
      </c>
      <c r="C12" s="615">
        <v>11</v>
      </c>
      <c r="D12" s="615"/>
      <c r="E12" s="616">
        <v>46</v>
      </c>
    </row>
    <row r="13" spans="2:5" s="118" customFormat="1" ht="13.5" customHeight="1">
      <c r="B13" s="613" t="s">
        <v>40</v>
      </c>
      <c r="C13" s="614">
        <v>12</v>
      </c>
      <c r="D13" s="615"/>
      <c r="E13" s="617">
        <v>45</v>
      </c>
    </row>
    <row r="14" spans="2:5" s="118" customFormat="1" ht="13.5" customHeight="1">
      <c r="B14" s="613" t="s">
        <v>37</v>
      </c>
      <c r="C14" s="615">
        <v>2</v>
      </c>
      <c r="D14" s="615"/>
      <c r="E14" s="618">
        <v>44</v>
      </c>
    </row>
    <row r="15" spans="2:5" s="118" customFormat="1" ht="13.5" customHeight="1">
      <c r="B15" s="613" t="s">
        <v>44</v>
      </c>
      <c r="C15" s="614">
        <v>8</v>
      </c>
      <c r="D15" s="615"/>
      <c r="E15" s="617">
        <v>41</v>
      </c>
    </row>
    <row r="16" spans="2:5" s="118" customFormat="1" ht="13.5" customHeight="1">
      <c r="B16" s="613" t="s">
        <v>16</v>
      </c>
      <c r="C16" s="615">
        <v>7</v>
      </c>
      <c r="D16" s="615"/>
      <c r="E16" s="618">
        <v>33</v>
      </c>
    </row>
    <row r="17" spans="2:5" s="118" customFormat="1" ht="13.5" customHeight="1">
      <c r="B17" s="613" t="s">
        <v>29</v>
      </c>
      <c r="C17" s="614">
        <v>8</v>
      </c>
      <c r="D17" s="615"/>
      <c r="E17" s="617">
        <v>30</v>
      </c>
    </row>
    <row r="18" spans="2:5" s="118" customFormat="1" ht="13.5" customHeight="1">
      <c r="B18" s="613" t="s">
        <v>52</v>
      </c>
      <c r="C18" s="615">
        <v>5</v>
      </c>
      <c r="D18" s="615"/>
      <c r="E18" s="618">
        <v>28</v>
      </c>
    </row>
    <row r="19" spans="2:5" s="118" customFormat="1" ht="13.5" customHeight="1">
      <c r="B19" s="613" t="s">
        <v>43</v>
      </c>
      <c r="C19" s="615">
        <v>3</v>
      </c>
      <c r="D19" s="615"/>
      <c r="E19" s="618">
        <v>28</v>
      </c>
    </row>
    <row r="20" spans="2:5" s="118" customFormat="1" ht="15" customHeight="1">
      <c r="B20" s="613" t="s">
        <v>48</v>
      </c>
      <c r="C20" s="615">
        <v>5</v>
      </c>
      <c r="D20" s="615"/>
      <c r="E20" s="618">
        <v>23</v>
      </c>
    </row>
    <row r="21" spans="2:5" s="118" customFormat="1" ht="13.5" customHeight="1">
      <c r="B21" s="613" t="s">
        <v>17</v>
      </c>
      <c r="C21" s="118">
        <v>4</v>
      </c>
      <c r="D21" s="615"/>
      <c r="E21" s="616">
        <v>23</v>
      </c>
    </row>
    <row r="22" spans="2:5" s="118" customFormat="1" ht="13.5" customHeight="1">
      <c r="B22" s="613" t="s">
        <v>32</v>
      </c>
      <c r="C22" s="615">
        <v>1</v>
      </c>
      <c r="D22" s="615"/>
      <c r="E22" s="618">
        <v>22</v>
      </c>
    </row>
    <row r="23" spans="2:5" s="118" customFormat="1" ht="13.5" customHeight="1">
      <c r="B23" s="613" t="s">
        <v>23</v>
      </c>
      <c r="C23" s="615">
        <v>5</v>
      </c>
      <c r="D23" s="615"/>
      <c r="E23" s="616">
        <v>22</v>
      </c>
    </row>
    <row r="24" spans="2:5" s="118" customFormat="1" ht="13.5" customHeight="1">
      <c r="B24" s="613" t="s">
        <v>24</v>
      </c>
      <c r="C24" s="615">
        <v>2</v>
      </c>
      <c r="D24" s="615"/>
      <c r="E24" s="616">
        <v>22</v>
      </c>
    </row>
    <row r="25" spans="2:5" s="118" customFormat="1" ht="13.5" customHeight="1">
      <c r="B25" s="613" t="s">
        <v>30</v>
      </c>
      <c r="C25" s="615">
        <v>4</v>
      </c>
      <c r="D25" s="615"/>
      <c r="E25" s="617">
        <v>21</v>
      </c>
    </row>
    <row r="26" spans="2:5" s="118" customFormat="1" ht="13.5" customHeight="1">
      <c r="B26" s="613" t="s">
        <v>25</v>
      </c>
      <c r="C26" s="615">
        <v>2</v>
      </c>
      <c r="D26" s="615"/>
      <c r="E26" s="618">
        <v>21</v>
      </c>
    </row>
    <row r="27" spans="2:5" s="118" customFormat="1" ht="13.5" customHeight="1">
      <c r="B27" s="613" t="s">
        <v>50</v>
      </c>
      <c r="C27" s="615">
        <v>15</v>
      </c>
      <c r="D27" s="615"/>
      <c r="E27" s="617">
        <v>19</v>
      </c>
    </row>
    <row r="28" spans="2:5" s="118" customFormat="1" ht="13.5" customHeight="1">
      <c r="B28" s="613" t="s">
        <v>22</v>
      </c>
      <c r="C28" s="615">
        <v>9</v>
      </c>
      <c r="D28" s="615"/>
      <c r="E28" s="618">
        <v>18</v>
      </c>
    </row>
    <row r="29" spans="2:5" s="118" customFormat="1" ht="13.5" customHeight="1">
      <c r="B29" s="613" t="s">
        <v>51</v>
      </c>
      <c r="C29" s="614">
        <v>7</v>
      </c>
      <c r="D29" s="615"/>
      <c r="E29" s="618">
        <v>16</v>
      </c>
    </row>
    <row r="30" spans="2:5" s="118" customFormat="1" ht="13.5" customHeight="1">
      <c r="B30" s="613" t="s">
        <v>38</v>
      </c>
      <c r="C30" s="615">
        <v>7</v>
      </c>
      <c r="D30" s="615"/>
      <c r="E30" s="616">
        <v>15</v>
      </c>
    </row>
    <row r="31" spans="2:5" s="118" customFormat="1" ht="13.5" customHeight="1">
      <c r="B31" s="613" t="s">
        <v>39</v>
      </c>
      <c r="C31" s="614">
        <v>7</v>
      </c>
      <c r="D31" s="615"/>
      <c r="E31" s="617">
        <v>12</v>
      </c>
    </row>
    <row r="32" spans="2:5" s="118" customFormat="1" ht="13.5" customHeight="1">
      <c r="B32" s="613" t="s">
        <v>36</v>
      </c>
      <c r="C32" s="615">
        <v>9</v>
      </c>
      <c r="D32" s="615"/>
      <c r="E32" s="618">
        <v>11</v>
      </c>
    </row>
    <row r="33" spans="2:5" s="118" customFormat="1" ht="13.5" customHeight="1">
      <c r="B33" s="613" t="s">
        <v>18</v>
      </c>
      <c r="C33" s="614">
        <v>3</v>
      </c>
      <c r="D33" s="615"/>
      <c r="E33" s="617">
        <v>10</v>
      </c>
    </row>
    <row r="34" spans="2:5" s="118" customFormat="1" ht="13.5" customHeight="1">
      <c r="B34" s="613" t="s">
        <v>42</v>
      </c>
      <c r="C34" s="615">
        <v>4</v>
      </c>
      <c r="D34" s="615"/>
      <c r="E34" s="618">
        <v>9</v>
      </c>
    </row>
    <row r="35" spans="2:5" s="118" customFormat="1" ht="13.5" customHeight="1">
      <c r="B35" s="613" t="s">
        <v>35</v>
      </c>
      <c r="C35" s="614">
        <v>7</v>
      </c>
      <c r="D35" s="615"/>
      <c r="E35" s="618">
        <v>9</v>
      </c>
    </row>
    <row r="36" spans="2:5" s="118" customFormat="1" ht="15.75" customHeight="1">
      <c r="B36" s="613" t="s">
        <v>14</v>
      </c>
      <c r="C36" s="614">
        <v>11</v>
      </c>
      <c r="D36" s="615"/>
      <c r="E36" s="618">
        <v>8</v>
      </c>
    </row>
    <row r="37" spans="2:5" s="118" customFormat="1" ht="13.5" customHeight="1">
      <c r="B37" s="613" t="s">
        <v>45</v>
      </c>
      <c r="C37" s="615">
        <v>3</v>
      </c>
      <c r="D37" s="615"/>
      <c r="E37" s="618">
        <v>7</v>
      </c>
    </row>
    <row r="38" spans="2:5" s="118" customFormat="1" ht="13.5" customHeight="1">
      <c r="B38" s="613" t="s">
        <v>3</v>
      </c>
      <c r="C38" s="615">
        <v>5</v>
      </c>
      <c r="D38" s="615"/>
      <c r="E38" s="618">
        <v>6</v>
      </c>
    </row>
    <row r="39" spans="2:5" s="118" customFormat="1" ht="13.5" customHeight="1">
      <c r="B39" s="613" t="s">
        <v>4</v>
      </c>
      <c r="C39" s="614">
        <v>3</v>
      </c>
      <c r="D39" s="615"/>
      <c r="E39" s="616">
        <v>5</v>
      </c>
    </row>
    <row r="40" spans="2:5" s="118" customFormat="1" ht="15" customHeight="1">
      <c r="B40" s="613" t="s">
        <v>49</v>
      </c>
      <c r="C40" s="615">
        <v>6</v>
      </c>
      <c r="D40" s="615"/>
      <c r="E40" s="617">
        <v>5</v>
      </c>
    </row>
    <row r="41" spans="2:5" s="118" customFormat="1" ht="13.5" customHeight="1">
      <c r="B41" s="613" t="s">
        <v>34</v>
      </c>
      <c r="C41" s="615">
        <v>11</v>
      </c>
      <c r="D41" s="615"/>
      <c r="E41" s="618">
        <v>5</v>
      </c>
    </row>
    <row r="42" spans="2:5" s="118" customFormat="1" ht="13.5" customHeight="1">
      <c r="B42" s="613" t="s">
        <v>8</v>
      </c>
      <c r="C42" s="615">
        <v>2</v>
      </c>
      <c r="D42" s="615"/>
      <c r="E42" s="617">
        <v>5</v>
      </c>
    </row>
    <row r="43" spans="2:5" s="118" customFormat="1" ht="13.5" customHeight="1">
      <c r="B43" s="613" t="s">
        <v>46</v>
      </c>
      <c r="C43" s="615">
        <v>7</v>
      </c>
      <c r="D43" s="615"/>
      <c r="E43" s="618">
        <v>5</v>
      </c>
    </row>
    <row r="44" spans="2:5" s="118" customFormat="1" ht="13.5" customHeight="1">
      <c r="B44" s="613" t="s">
        <v>9</v>
      </c>
      <c r="C44" s="615">
        <v>4</v>
      </c>
      <c r="D44" s="615"/>
      <c r="E44" s="616">
        <v>3</v>
      </c>
    </row>
    <row r="45" spans="2:5" s="118" customFormat="1" ht="15" customHeight="1">
      <c r="B45" s="613" t="s">
        <v>27</v>
      </c>
      <c r="C45" s="615">
        <v>1</v>
      </c>
      <c r="D45" s="615"/>
      <c r="E45" s="616">
        <v>2</v>
      </c>
    </row>
    <row r="46" spans="2:5" s="118" customFormat="1" ht="13.5" customHeight="1">
      <c r="B46" s="613" t="s">
        <v>5</v>
      </c>
      <c r="C46" s="615">
        <v>1</v>
      </c>
      <c r="D46" s="615"/>
      <c r="E46" s="618">
        <v>2</v>
      </c>
    </row>
    <row r="47" spans="2:5" s="118" customFormat="1" ht="13.5" customHeight="1">
      <c r="B47" s="613" t="s">
        <v>19</v>
      </c>
      <c r="C47" s="615">
        <v>4</v>
      </c>
      <c r="D47" s="615"/>
      <c r="E47" s="617">
        <v>2</v>
      </c>
    </row>
    <row r="48" spans="2:5" s="118" customFormat="1" ht="13.5" customHeight="1">
      <c r="B48" s="613" t="s">
        <v>28</v>
      </c>
      <c r="C48" s="614">
        <v>5</v>
      </c>
      <c r="D48" s="615"/>
      <c r="E48" s="617">
        <v>2</v>
      </c>
    </row>
    <row r="49" spans="2:5" s="118" customFormat="1" ht="13.5" customHeight="1">
      <c r="B49" s="613" t="s">
        <v>13</v>
      </c>
      <c r="C49" s="615">
        <v>5</v>
      </c>
      <c r="D49" s="615"/>
      <c r="E49" s="618">
        <v>1</v>
      </c>
    </row>
    <row r="50" spans="2:5" s="118" customFormat="1" ht="13.5" customHeight="1">
      <c r="B50" s="613" t="s">
        <v>41</v>
      </c>
      <c r="C50" s="615">
        <v>2</v>
      </c>
      <c r="D50" s="615"/>
      <c r="E50" s="618">
        <v>1</v>
      </c>
    </row>
    <row r="51" spans="2:5" s="118" customFormat="1" ht="13.5" customHeight="1">
      <c r="B51" s="613" t="s">
        <v>10</v>
      </c>
      <c r="C51" s="615">
        <v>1</v>
      </c>
      <c r="D51" s="615"/>
      <c r="E51" s="618">
        <v>1</v>
      </c>
    </row>
    <row r="52" spans="2:5" s="118" customFormat="1" ht="13.5" customHeight="1">
      <c r="B52" s="613" t="s">
        <v>7</v>
      </c>
      <c r="C52" s="615">
        <v>5</v>
      </c>
      <c r="D52" s="615"/>
      <c r="E52" s="618">
        <v>1</v>
      </c>
    </row>
    <row r="53" spans="2:5" s="118" customFormat="1" ht="13.5" customHeight="1">
      <c r="B53" s="613" t="s">
        <v>31</v>
      </c>
      <c r="C53" s="615">
        <v>5</v>
      </c>
      <c r="D53" s="615"/>
      <c r="E53" s="618">
        <v>1</v>
      </c>
    </row>
    <row r="54" spans="2:5" s="118" customFormat="1" ht="13.5" customHeight="1">
      <c r="B54" s="613" t="s">
        <v>26</v>
      </c>
      <c r="C54" s="614">
        <v>7</v>
      </c>
      <c r="D54" s="615"/>
      <c r="E54" s="617">
        <v>1</v>
      </c>
    </row>
    <row r="55" spans="2:5" s="118" customFormat="1" ht="13.5" customHeight="1">
      <c r="B55" s="613" t="s">
        <v>11</v>
      </c>
      <c r="C55" s="615">
        <v>5</v>
      </c>
      <c r="D55" s="615"/>
      <c r="E55" s="617" t="s">
        <v>99</v>
      </c>
    </row>
    <row r="56" spans="2:5" s="118" customFormat="1" ht="13.5" customHeight="1">
      <c r="B56" s="613" t="s">
        <v>12</v>
      </c>
      <c r="C56" s="615">
        <v>1</v>
      </c>
      <c r="D56" s="615"/>
      <c r="E56" s="617" t="s">
        <v>99</v>
      </c>
    </row>
    <row r="57" spans="2:5" s="118" customFormat="1" ht="13.5" customHeight="1">
      <c r="B57" s="613" t="s">
        <v>6</v>
      </c>
      <c r="C57" s="615">
        <v>1</v>
      </c>
      <c r="D57" s="615"/>
      <c r="E57" s="617" t="s">
        <v>99</v>
      </c>
    </row>
    <row r="58" spans="2:5" s="73" customFormat="1" ht="2.25" customHeight="1">
      <c r="B58" s="75"/>
      <c r="C58" s="619"/>
      <c r="D58" s="619"/>
      <c r="E58" s="75"/>
    </row>
    <row r="59" spans="1:6" s="74" customFormat="1" ht="15.75" customHeight="1">
      <c r="A59" s="65"/>
      <c r="B59" s="447" t="s">
        <v>395</v>
      </c>
      <c r="C59" s="620">
        <f>SUM(C8:C57)</f>
        <v>279</v>
      </c>
      <c r="D59" s="621"/>
      <c r="E59" s="622">
        <f>SUM(E8:E58)</f>
        <v>959</v>
      </c>
      <c r="F59" s="65"/>
    </row>
    <row r="60" spans="3:7" s="76" customFormat="1" ht="1.5" customHeight="1">
      <c r="C60" s="75"/>
      <c r="D60" s="75" t="s">
        <v>100</v>
      </c>
      <c r="E60" s="75"/>
      <c r="F60" s="75" t="s">
        <v>100</v>
      </c>
      <c r="G60" s="73"/>
    </row>
    <row r="61" spans="1:7" s="76" customFormat="1" ht="17.25" customHeight="1">
      <c r="A61" s="703" t="s">
        <v>228</v>
      </c>
      <c r="B61" s="703"/>
      <c r="C61" s="703"/>
      <c r="D61" s="703"/>
      <c r="E61" s="703"/>
      <c r="F61" s="703"/>
      <c r="G61" s="703"/>
    </row>
    <row r="62" spans="1:7" s="76" customFormat="1" ht="18" customHeight="1">
      <c r="A62" s="696" t="s">
        <v>229</v>
      </c>
      <c r="B62" s="696"/>
      <c r="C62" s="696"/>
      <c r="D62" s="696"/>
      <c r="E62" s="696"/>
      <c r="F62" s="696"/>
      <c r="G62" s="696"/>
    </row>
  </sheetData>
  <sheetProtection/>
  <mergeCells count="8">
    <mergeCell ref="A62:G62"/>
    <mergeCell ref="B1:G1"/>
    <mergeCell ref="B2:G2"/>
    <mergeCell ref="C6:D6"/>
    <mergeCell ref="E6:F6"/>
    <mergeCell ref="C5:F5"/>
    <mergeCell ref="B5:B6"/>
    <mergeCell ref="A61:G61"/>
  </mergeCells>
  <printOptions horizontalCentered="1"/>
  <pageMargins left="0.7874015748031497" right="0.7874015748031497" top="1.1811023622047245" bottom="0.99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theme="0"/>
  </sheetPr>
  <dimension ref="A1:AB192"/>
  <sheetViews>
    <sheetView showGridLines="0" view="pageBreakPreview" zoomScaleNormal="130" zoomScaleSheetLayoutView="100" zoomScalePageLayoutView="130" workbookViewId="0" topLeftCell="A49">
      <selection activeCell="H65" sqref="H65"/>
    </sheetView>
  </sheetViews>
  <sheetFormatPr defaultColWidth="11.00390625" defaultRowHeight="23.25"/>
  <cols>
    <col min="1" max="1" width="16.00390625" style="285" customWidth="1"/>
    <col min="2" max="2" width="31.7109375" style="285" customWidth="1"/>
    <col min="3" max="3" width="12.7109375" style="285" customWidth="1"/>
    <col min="4" max="4" width="14.00390625" style="285" customWidth="1"/>
    <col min="5" max="6" width="12.7109375" style="285" customWidth="1"/>
    <col min="7" max="7" width="11.8515625" style="285" customWidth="1"/>
    <col min="8" max="8" width="12.00390625" style="285" bestFit="1" customWidth="1"/>
    <col min="9" max="9" width="0.9921875" style="285" customWidth="1"/>
    <col min="10" max="10" width="12.00390625" style="285" bestFit="1" customWidth="1"/>
    <col min="11" max="11" width="1.7109375" style="285" customWidth="1"/>
    <col min="12" max="12" width="12.00390625" style="285" customWidth="1"/>
    <col min="13" max="13" width="0.9921875" style="285" customWidth="1"/>
    <col min="14" max="14" width="12.00390625" style="285" bestFit="1" customWidth="1"/>
    <col min="15" max="15" width="0.9921875" style="285" customWidth="1"/>
    <col min="16" max="16" width="12.00390625" style="285" bestFit="1" customWidth="1"/>
    <col min="17" max="17" width="1.7109375" style="285" customWidth="1"/>
    <col min="18" max="18" width="12.00390625" style="285" customWidth="1"/>
    <col min="19" max="19" width="0.9921875" style="285" customWidth="1"/>
    <col min="20" max="20" width="12.00390625" style="285" bestFit="1" customWidth="1"/>
    <col min="21" max="21" width="0.9921875" style="285" customWidth="1"/>
    <col min="22" max="22" width="12.00390625" style="285" bestFit="1" customWidth="1"/>
    <col min="23" max="23" width="1.7109375" style="285" customWidth="1"/>
    <col min="24" max="24" width="12.00390625" style="285" customWidth="1"/>
    <col min="25" max="25" width="0.9921875" style="285" customWidth="1"/>
    <col min="26" max="26" width="12.00390625" style="285" bestFit="1" customWidth="1"/>
    <col min="27" max="27" width="0.9921875" style="285" customWidth="1"/>
    <col min="28" max="28" width="12.00390625" style="285" bestFit="1" customWidth="1"/>
    <col min="29" max="29" width="12.57421875" style="285" customWidth="1"/>
    <col min="30" max="30" width="2.140625" style="285" customWidth="1"/>
    <col min="31" max="31" width="13.00390625" style="285" customWidth="1"/>
    <col min="32" max="32" width="1.7109375" style="285" customWidth="1"/>
    <col min="33" max="33" width="13.8515625" style="285" customWidth="1"/>
    <col min="34" max="34" width="1.8515625" style="285" customWidth="1"/>
    <col min="35" max="35" width="15.7109375" style="285" customWidth="1"/>
    <col min="36" max="36" width="1.7109375" style="285" customWidth="1"/>
    <col min="37" max="16384" width="11.00390625" style="285" customWidth="1"/>
  </cols>
  <sheetData>
    <row r="1" spans="1:7" ht="15" customHeight="1">
      <c r="A1" s="707" t="s">
        <v>572</v>
      </c>
      <c r="B1" s="707"/>
      <c r="C1" s="707"/>
      <c r="D1" s="707"/>
      <c r="E1" s="707"/>
      <c r="F1" s="707"/>
      <c r="G1" s="707"/>
    </row>
    <row r="2" spans="1:7" ht="1.5" customHeight="1">
      <c r="A2" s="76"/>
      <c r="B2" s="76"/>
      <c r="C2" s="76"/>
      <c r="D2" s="76"/>
      <c r="E2" s="76"/>
      <c r="F2" s="76"/>
      <c r="G2" s="76"/>
    </row>
    <row r="3" spans="1:28" s="286" customFormat="1" ht="14.25" customHeight="1">
      <c r="A3" s="708" t="s">
        <v>1</v>
      </c>
      <c r="B3" s="708" t="s">
        <v>391</v>
      </c>
      <c r="C3" s="708" t="s">
        <v>392</v>
      </c>
      <c r="D3" s="708"/>
      <c r="E3" s="708"/>
      <c r="F3" s="708"/>
      <c r="G3" s="492"/>
      <c r="H3" s="287"/>
      <c r="I3" s="287"/>
      <c r="J3" s="287"/>
      <c r="L3" s="287"/>
      <c r="M3" s="287"/>
      <c r="N3" s="287"/>
      <c r="O3" s="287"/>
      <c r="P3" s="287"/>
      <c r="R3" s="287"/>
      <c r="S3" s="287"/>
      <c r="T3" s="287"/>
      <c r="U3" s="287"/>
      <c r="V3" s="287"/>
      <c r="X3" s="287"/>
      <c r="Y3" s="287"/>
      <c r="Z3" s="287"/>
      <c r="AA3" s="287"/>
      <c r="AB3" s="287"/>
    </row>
    <row r="4" spans="1:25" s="286" customFormat="1" ht="12" customHeight="1">
      <c r="A4" s="709"/>
      <c r="B4" s="709"/>
      <c r="C4" s="712" t="s">
        <v>300</v>
      </c>
      <c r="D4" s="712"/>
      <c r="E4" s="712" t="s">
        <v>301</v>
      </c>
      <c r="F4" s="712"/>
      <c r="G4" s="493"/>
      <c r="L4" s="288"/>
      <c r="M4" s="288"/>
      <c r="R4" s="288"/>
      <c r="S4" s="288"/>
      <c r="X4" s="288"/>
      <c r="Y4" s="288"/>
    </row>
    <row r="5" spans="1:25" s="286" customFormat="1" ht="12" customHeight="1">
      <c r="A5" s="709"/>
      <c r="B5" s="709"/>
      <c r="C5" s="710" t="s">
        <v>794</v>
      </c>
      <c r="D5" s="710"/>
      <c r="E5" s="710" t="s">
        <v>795</v>
      </c>
      <c r="F5" s="710"/>
      <c r="G5" s="493"/>
      <c r="L5" s="288"/>
      <c r="M5" s="288"/>
      <c r="R5" s="288"/>
      <c r="S5" s="288"/>
      <c r="X5" s="288"/>
      <c r="Y5" s="288"/>
    </row>
    <row r="6" spans="1:7" s="286" customFormat="1" ht="12.75" customHeight="1">
      <c r="A6" s="710"/>
      <c r="B6" s="710"/>
      <c r="C6" s="630" t="s">
        <v>573</v>
      </c>
      <c r="D6" s="630" t="s">
        <v>574</v>
      </c>
      <c r="E6" s="630" t="s">
        <v>573</v>
      </c>
      <c r="F6" s="630" t="s">
        <v>574</v>
      </c>
      <c r="G6" s="492"/>
    </row>
    <row r="7" spans="1:6" s="494" customFormat="1" ht="12.75" customHeight="1">
      <c r="A7" s="486" t="s">
        <v>3</v>
      </c>
      <c r="B7" s="486" t="s">
        <v>313</v>
      </c>
      <c r="C7" s="487">
        <v>0.195</v>
      </c>
      <c r="D7" s="487">
        <v>0.122</v>
      </c>
      <c r="E7" s="487">
        <v>0.181</v>
      </c>
      <c r="F7" s="487">
        <v>0.091</v>
      </c>
    </row>
    <row r="8" spans="1:6" s="292" customFormat="1" ht="12.75" customHeight="1">
      <c r="A8" s="486"/>
      <c r="B8" s="486" t="s">
        <v>314</v>
      </c>
      <c r="C8" s="487">
        <v>0.243</v>
      </c>
      <c r="D8" s="487">
        <v>0.198</v>
      </c>
      <c r="E8" s="487">
        <v>0.143</v>
      </c>
      <c r="F8" s="487">
        <v>0.075</v>
      </c>
    </row>
    <row r="9" spans="1:6" s="292" customFormat="1" ht="12.75" customHeight="1">
      <c r="A9" s="486"/>
      <c r="B9" s="486" t="s">
        <v>315</v>
      </c>
      <c r="C9" s="487">
        <v>0.212</v>
      </c>
      <c r="D9" s="487">
        <v>0.074</v>
      </c>
      <c r="E9" s="487">
        <v>0.224</v>
      </c>
      <c r="F9" s="487">
        <v>0.138</v>
      </c>
    </row>
    <row r="10" spans="1:6" s="292" customFormat="1" ht="12.75" customHeight="1">
      <c r="A10" s="486"/>
      <c r="B10" s="486" t="s">
        <v>316</v>
      </c>
      <c r="C10" s="487">
        <v>0.185</v>
      </c>
      <c r="D10" s="487">
        <v>0.148</v>
      </c>
      <c r="E10" s="487">
        <v>0.172</v>
      </c>
      <c r="F10" s="487">
        <v>0.088</v>
      </c>
    </row>
    <row r="11" spans="1:6" s="292" customFormat="1" ht="12.75" customHeight="1">
      <c r="A11" s="486"/>
      <c r="B11" s="486" t="s">
        <v>305</v>
      </c>
      <c r="C11" s="487">
        <v>0.229</v>
      </c>
      <c r="D11" s="487">
        <v>0.186</v>
      </c>
      <c r="E11" s="487">
        <v>0.127</v>
      </c>
      <c r="F11" s="487">
        <v>0.091</v>
      </c>
    </row>
    <row r="12" spans="1:6" s="292" customFormat="1" ht="12.75" customHeight="1">
      <c r="A12" s="486" t="s">
        <v>8</v>
      </c>
      <c r="B12" s="486" t="s">
        <v>317</v>
      </c>
      <c r="C12" s="487">
        <v>0.236</v>
      </c>
      <c r="D12" s="487">
        <v>0.134</v>
      </c>
      <c r="E12" s="487">
        <v>0.181</v>
      </c>
      <c r="F12" s="487">
        <v>0.101</v>
      </c>
    </row>
    <row r="13" spans="1:6" s="292" customFormat="1" ht="12.75" customHeight="1">
      <c r="A13" s="486"/>
      <c r="B13" s="488" t="s">
        <v>304</v>
      </c>
      <c r="C13" s="487">
        <v>0.175</v>
      </c>
      <c r="D13" s="487">
        <v>0.126</v>
      </c>
      <c r="E13" s="487">
        <v>0.127</v>
      </c>
      <c r="F13" s="487">
        <v>0.116</v>
      </c>
    </row>
    <row r="14" spans="1:6" s="292" customFormat="1" ht="12.75" customHeight="1">
      <c r="A14" s="486" t="s">
        <v>6</v>
      </c>
      <c r="B14" s="486" t="s">
        <v>318</v>
      </c>
      <c r="C14" s="487">
        <v>0.188</v>
      </c>
      <c r="D14" s="487">
        <v>0.099</v>
      </c>
      <c r="E14" s="487" t="s">
        <v>99</v>
      </c>
      <c r="F14" s="487" t="s">
        <v>99</v>
      </c>
    </row>
    <row r="15" spans="1:6" s="292" customFormat="1" ht="12.75" customHeight="1">
      <c r="A15" s="486"/>
      <c r="B15" s="486" t="s">
        <v>599</v>
      </c>
      <c r="C15" s="487">
        <v>0.068</v>
      </c>
      <c r="D15" s="487">
        <v>0.044</v>
      </c>
      <c r="E15" s="487">
        <v>0.19</v>
      </c>
      <c r="F15" s="487">
        <v>0.095</v>
      </c>
    </row>
    <row r="16" spans="1:6" s="292" customFormat="1" ht="12.75" customHeight="1">
      <c r="A16" s="486" t="s">
        <v>18</v>
      </c>
      <c r="B16" s="486" t="s">
        <v>319</v>
      </c>
      <c r="C16" s="487">
        <v>0.2</v>
      </c>
      <c r="D16" s="487">
        <v>0.123</v>
      </c>
      <c r="E16" s="487">
        <v>0.197</v>
      </c>
      <c r="F16" s="487">
        <v>0.117</v>
      </c>
    </row>
    <row r="17" spans="1:6" s="292" customFormat="1" ht="12.75" customHeight="1">
      <c r="A17" s="486"/>
      <c r="B17" s="486" t="s">
        <v>320</v>
      </c>
      <c r="C17" s="487">
        <v>0.273</v>
      </c>
      <c r="D17" s="487">
        <v>0.049</v>
      </c>
      <c r="E17" s="487">
        <v>0.165</v>
      </c>
      <c r="F17" s="487">
        <v>0.097</v>
      </c>
    </row>
    <row r="18" spans="1:6" s="292" customFormat="1" ht="12.75" customHeight="1">
      <c r="A18" s="486"/>
      <c r="B18" s="486" t="s">
        <v>321</v>
      </c>
      <c r="C18" s="487">
        <v>0.165</v>
      </c>
      <c r="D18" s="487">
        <v>0.118</v>
      </c>
      <c r="E18" s="487">
        <v>0.251</v>
      </c>
      <c r="F18" s="487">
        <v>0.106</v>
      </c>
    </row>
    <row r="19" spans="1:6" s="292" customFormat="1" ht="12.75" customHeight="1">
      <c r="A19" s="486"/>
      <c r="B19" s="486" t="s">
        <v>575</v>
      </c>
      <c r="C19" s="487">
        <v>0.194</v>
      </c>
      <c r="D19" s="487">
        <v>0.091</v>
      </c>
      <c r="E19" s="487">
        <v>0.096</v>
      </c>
      <c r="F19" s="487">
        <v>0.066</v>
      </c>
    </row>
    <row r="20" spans="1:6" s="292" customFormat="1" ht="12.75" customHeight="1">
      <c r="A20" s="486"/>
      <c r="B20" s="486" t="s">
        <v>322</v>
      </c>
      <c r="C20" s="487">
        <v>0.27</v>
      </c>
      <c r="D20" s="487">
        <v>0.198</v>
      </c>
      <c r="E20" s="487">
        <v>0.183</v>
      </c>
      <c r="F20" s="487">
        <v>0.143</v>
      </c>
    </row>
    <row r="21" spans="1:6" s="292" customFormat="1" ht="12.75" customHeight="1">
      <c r="A21" s="486"/>
      <c r="B21" s="486" t="s">
        <v>306</v>
      </c>
      <c r="C21" s="487">
        <v>0.173</v>
      </c>
      <c r="D21" s="487">
        <v>0.122</v>
      </c>
      <c r="E21" s="487">
        <v>0.114</v>
      </c>
      <c r="F21" s="487">
        <v>0.07</v>
      </c>
    </row>
    <row r="22" spans="1:6" s="292" customFormat="1" ht="12.75" customHeight="1">
      <c r="A22" s="486" t="s">
        <v>7</v>
      </c>
      <c r="B22" s="486" t="s">
        <v>323</v>
      </c>
      <c r="C22" s="487">
        <v>0.293</v>
      </c>
      <c r="D22" s="487">
        <v>0.22</v>
      </c>
      <c r="E22" s="487">
        <v>0.177</v>
      </c>
      <c r="F22" s="487">
        <v>0.124</v>
      </c>
    </row>
    <row r="23" spans="1:6" s="292" customFormat="1" ht="12.75" customHeight="1">
      <c r="A23" s="486"/>
      <c r="B23" s="486" t="s">
        <v>324</v>
      </c>
      <c r="C23" s="487">
        <v>0.228</v>
      </c>
      <c r="D23" s="487">
        <v>0.181</v>
      </c>
      <c r="E23" s="487">
        <v>0.2</v>
      </c>
      <c r="F23" s="487">
        <v>0.109</v>
      </c>
    </row>
    <row r="24" spans="1:6" s="292" customFormat="1" ht="12.75" customHeight="1">
      <c r="A24" s="486"/>
      <c r="B24" s="486" t="s">
        <v>325</v>
      </c>
      <c r="C24" s="487">
        <v>0.21</v>
      </c>
      <c r="D24" s="487">
        <v>0.17</v>
      </c>
      <c r="E24" s="487">
        <v>0.167</v>
      </c>
      <c r="F24" s="487">
        <v>0.084</v>
      </c>
    </row>
    <row r="25" spans="1:6" s="292" customFormat="1" ht="12.75" customHeight="1">
      <c r="A25" s="486"/>
      <c r="B25" s="486" t="s">
        <v>326</v>
      </c>
      <c r="C25" s="487">
        <v>0.334</v>
      </c>
      <c r="D25" s="487">
        <v>0.181</v>
      </c>
      <c r="E25" s="487">
        <v>0.568</v>
      </c>
      <c r="F25" s="487">
        <v>0.228</v>
      </c>
    </row>
    <row r="26" spans="1:6" s="292" customFormat="1" ht="12.75" customHeight="1">
      <c r="A26" s="486"/>
      <c r="B26" s="486" t="s">
        <v>576</v>
      </c>
      <c r="C26" s="487">
        <v>0.329</v>
      </c>
      <c r="D26" s="487">
        <v>0.282</v>
      </c>
      <c r="E26" s="487">
        <v>0.494</v>
      </c>
      <c r="F26" s="487">
        <v>0.322</v>
      </c>
    </row>
    <row r="27" spans="1:6" s="292" customFormat="1" ht="12.75" customHeight="1">
      <c r="A27" s="486" t="s">
        <v>10</v>
      </c>
      <c r="B27" s="488" t="s">
        <v>327</v>
      </c>
      <c r="C27" s="487">
        <v>0.213</v>
      </c>
      <c r="D27" s="487">
        <v>0.132</v>
      </c>
      <c r="E27" s="487">
        <v>0.171</v>
      </c>
      <c r="F27" s="487">
        <v>0.107</v>
      </c>
    </row>
    <row r="28" spans="1:6" s="292" customFormat="1" ht="12.75" customHeight="1">
      <c r="A28" s="486"/>
      <c r="B28" s="486" t="s">
        <v>328</v>
      </c>
      <c r="C28" s="487">
        <v>0.359</v>
      </c>
      <c r="D28" s="487">
        <v>0.195</v>
      </c>
      <c r="E28" s="487">
        <v>0.284</v>
      </c>
      <c r="F28" s="487">
        <v>0.174</v>
      </c>
    </row>
    <row r="29" spans="1:6" s="292" customFormat="1" ht="12.75" customHeight="1">
      <c r="A29" s="486" t="s">
        <v>19</v>
      </c>
      <c r="B29" s="486" t="s">
        <v>329</v>
      </c>
      <c r="C29" s="487">
        <v>0.277</v>
      </c>
      <c r="D29" s="487">
        <v>0.161</v>
      </c>
      <c r="E29" s="487">
        <v>0.164</v>
      </c>
      <c r="F29" s="487">
        <v>0.121</v>
      </c>
    </row>
    <row r="30" spans="1:6" s="292" customFormat="1" ht="12.75" customHeight="1">
      <c r="A30" s="486" t="s">
        <v>14</v>
      </c>
      <c r="B30" s="486" t="s">
        <v>330</v>
      </c>
      <c r="C30" s="487">
        <v>0.448</v>
      </c>
      <c r="D30" s="487">
        <v>0.225</v>
      </c>
      <c r="E30" s="487">
        <v>0.223</v>
      </c>
      <c r="F30" s="487">
        <v>0.132</v>
      </c>
    </row>
    <row r="31" spans="1:6" s="404" customFormat="1" ht="12.75" customHeight="1">
      <c r="A31" s="489"/>
      <c r="B31" s="489" t="s">
        <v>331</v>
      </c>
      <c r="C31" s="490">
        <v>0.269</v>
      </c>
      <c r="D31" s="490">
        <v>0.084</v>
      </c>
      <c r="E31" s="490">
        <v>0.181</v>
      </c>
      <c r="F31" s="490">
        <v>0.122</v>
      </c>
    </row>
    <row r="32" spans="1:6" s="292" customFormat="1" ht="12.75" customHeight="1">
      <c r="A32" s="486" t="s">
        <v>12</v>
      </c>
      <c r="B32" s="486" t="s">
        <v>577</v>
      </c>
      <c r="C32" s="487">
        <v>0.249</v>
      </c>
      <c r="D32" s="487">
        <v>0.177</v>
      </c>
      <c r="E32" s="487">
        <v>0.134</v>
      </c>
      <c r="F32" s="487">
        <v>0.054</v>
      </c>
    </row>
    <row r="33" spans="1:6" s="292" customFormat="1" ht="12.75" customHeight="1">
      <c r="A33" s="486" t="s">
        <v>11</v>
      </c>
      <c r="B33" s="486" t="s">
        <v>332</v>
      </c>
      <c r="C33" s="487">
        <v>0.378</v>
      </c>
      <c r="D33" s="487">
        <v>0.244</v>
      </c>
      <c r="E33" s="487" t="s">
        <v>99</v>
      </c>
      <c r="F33" s="487" t="s">
        <v>99</v>
      </c>
    </row>
    <row r="34" spans="1:6" s="292" customFormat="1" ht="12.75" customHeight="1">
      <c r="A34" s="486" t="s">
        <v>26</v>
      </c>
      <c r="B34" s="486" t="s">
        <v>578</v>
      </c>
      <c r="C34" s="487">
        <v>0.396</v>
      </c>
      <c r="D34" s="487">
        <v>0.236</v>
      </c>
      <c r="E34" s="487">
        <v>0.379</v>
      </c>
      <c r="F34" s="487">
        <v>0.219</v>
      </c>
    </row>
    <row r="35" spans="1:6" s="292" customFormat="1" ht="12.75" customHeight="1">
      <c r="A35" s="486" t="s">
        <v>5</v>
      </c>
      <c r="B35" s="486" t="s">
        <v>333</v>
      </c>
      <c r="C35" s="487">
        <v>0.231</v>
      </c>
      <c r="D35" s="487">
        <v>0.167</v>
      </c>
      <c r="E35" s="487">
        <v>0.167</v>
      </c>
      <c r="F35" s="487">
        <v>0.101</v>
      </c>
    </row>
    <row r="36" spans="1:6" s="292" customFormat="1" ht="12.75" customHeight="1">
      <c r="A36" s="486"/>
      <c r="B36" s="486" t="s">
        <v>334</v>
      </c>
      <c r="C36" s="487">
        <v>0.243</v>
      </c>
      <c r="D36" s="487">
        <v>0.195</v>
      </c>
      <c r="E36" s="487">
        <v>0.245</v>
      </c>
      <c r="F36" s="487">
        <v>0.127</v>
      </c>
    </row>
    <row r="37" spans="1:6" s="292" customFormat="1" ht="12.75" customHeight="1">
      <c r="A37" s="486"/>
      <c r="B37" s="486" t="s">
        <v>335</v>
      </c>
      <c r="C37" s="487">
        <v>0.294</v>
      </c>
      <c r="D37" s="487">
        <v>0.242</v>
      </c>
      <c r="E37" s="487">
        <v>0.254</v>
      </c>
      <c r="F37" s="487">
        <v>0.143</v>
      </c>
    </row>
    <row r="38" spans="1:6" s="292" customFormat="1" ht="12.75" customHeight="1">
      <c r="A38" s="486"/>
      <c r="B38" s="486" t="s">
        <v>781</v>
      </c>
      <c r="C38" s="487" t="s">
        <v>99</v>
      </c>
      <c r="D38" s="487" t="s">
        <v>99</v>
      </c>
      <c r="E38" s="487">
        <v>0.189</v>
      </c>
      <c r="F38" s="487">
        <v>0.129</v>
      </c>
    </row>
    <row r="39" spans="1:6" s="292" customFormat="1" ht="12.75" customHeight="1">
      <c r="A39" s="486" t="s">
        <v>4</v>
      </c>
      <c r="B39" s="486" t="s">
        <v>580</v>
      </c>
      <c r="C39" s="487">
        <v>0.465</v>
      </c>
      <c r="D39" s="487">
        <v>0.208</v>
      </c>
      <c r="E39" s="487">
        <v>0.435</v>
      </c>
      <c r="F39" s="487">
        <v>0.264</v>
      </c>
    </row>
    <row r="40" spans="1:6" s="292" customFormat="1" ht="12.75" customHeight="1">
      <c r="A40" s="486" t="s">
        <v>25</v>
      </c>
      <c r="B40" s="486" t="s">
        <v>336</v>
      </c>
      <c r="C40" s="487">
        <v>0.275</v>
      </c>
      <c r="D40" s="487">
        <v>0.166</v>
      </c>
      <c r="E40" s="487">
        <v>0.171</v>
      </c>
      <c r="F40" s="487">
        <v>0.126</v>
      </c>
    </row>
    <row r="41" spans="1:6" s="292" customFormat="1" ht="12.75" customHeight="1">
      <c r="A41" s="486" t="s">
        <v>43</v>
      </c>
      <c r="B41" s="486" t="s">
        <v>338</v>
      </c>
      <c r="C41" s="487">
        <v>0.299</v>
      </c>
      <c r="D41" s="487">
        <v>0.153</v>
      </c>
      <c r="E41" s="487">
        <v>0.258</v>
      </c>
      <c r="F41" s="487">
        <v>0.14</v>
      </c>
    </row>
    <row r="42" spans="1:6" s="292" customFormat="1" ht="12.75" customHeight="1">
      <c r="A42" s="486" t="s">
        <v>30</v>
      </c>
      <c r="B42" s="486" t="s">
        <v>339</v>
      </c>
      <c r="C42" s="487">
        <v>0.298</v>
      </c>
      <c r="D42" s="487">
        <v>0.162</v>
      </c>
      <c r="E42" s="487">
        <v>0.247</v>
      </c>
      <c r="F42" s="487">
        <v>0.141</v>
      </c>
    </row>
    <row r="43" spans="1:6" s="292" customFormat="1" ht="12.75" customHeight="1">
      <c r="A43" s="486" t="s">
        <v>29</v>
      </c>
      <c r="B43" s="486" t="s">
        <v>340</v>
      </c>
      <c r="C43" s="487">
        <v>0.284</v>
      </c>
      <c r="D43" s="487">
        <v>0.139</v>
      </c>
      <c r="E43" s="487">
        <v>0.193</v>
      </c>
      <c r="F43" s="487">
        <v>0.152</v>
      </c>
    </row>
    <row r="44" spans="1:6" s="292" customFormat="1" ht="12.75" customHeight="1">
      <c r="A44" s="486" t="s">
        <v>23</v>
      </c>
      <c r="B44" s="486" t="s">
        <v>341</v>
      </c>
      <c r="C44" s="487">
        <v>0.507</v>
      </c>
      <c r="D44" s="487">
        <v>0.288</v>
      </c>
      <c r="E44" s="487">
        <v>0.269</v>
      </c>
      <c r="F44" s="487">
        <v>0.205</v>
      </c>
    </row>
    <row r="45" spans="1:6" s="292" customFormat="1" ht="12.75" customHeight="1">
      <c r="A45" s="486"/>
      <c r="B45" s="486" t="s">
        <v>342</v>
      </c>
      <c r="C45" s="487">
        <v>0.357</v>
      </c>
      <c r="D45" s="487">
        <v>0.186</v>
      </c>
      <c r="E45" s="487">
        <v>0.281</v>
      </c>
      <c r="F45" s="487">
        <v>0.114</v>
      </c>
    </row>
    <row r="46" spans="1:6" s="292" customFormat="1" ht="12.75" customHeight="1">
      <c r="A46" s="486" t="s">
        <v>32</v>
      </c>
      <c r="B46" s="486" t="s">
        <v>343</v>
      </c>
      <c r="C46" s="487">
        <v>0.34</v>
      </c>
      <c r="D46" s="487">
        <v>0.244</v>
      </c>
      <c r="E46" s="487">
        <v>0.226</v>
      </c>
      <c r="F46" s="487">
        <v>0.129</v>
      </c>
    </row>
    <row r="47" spans="1:6" s="292" customFormat="1" ht="12.75" customHeight="1">
      <c r="A47" s="486" t="s">
        <v>28</v>
      </c>
      <c r="B47" s="486" t="s">
        <v>344</v>
      </c>
      <c r="C47" s="487">
        <v>0.245</v>
      </c>
      <c r="D47" s="487">
        <v>0.167</v>
      </c>
      <c r="E47" s="487">
        <v>0.173</v>
      </c>
      <c r="F47" s="487">
        <v>0.13</v>
      </c>
    </row>
    <row r="48" spans="1:6" s="292" customFormat="1" ht="12.75" customHeight="1">
      <c r="A48" s="486"/>
      <c r="B48" s="486" t="s">
        <v>345</v>
      </c>
      <c r="C48" s="487">
        <v>0.522</v>
      </c>
      <c r="D48" s="487">
        <v>0.308</v>
      </c>
      <c r="E48" s="487">
        <v>0.24</v>
      </c>
      <c r="F48" s="487">
        <v>0.075</v>
      </c>
    </row>
    <row r="49" spans="1:6" s="292" customFormat="1" ht="12.75" customHeight="1">
      <c r="A49" s="486" t="s">
        <v>49</v>
      </c>
      <c r="B49" s="486" t="s">
        <v>347</v>
      </c>
      <c r="C49" s="487">
        <v>0.273</v>
      </c>
      <c r="D49" s="487">
        <v>0.184</v>
      </c>
      <c r="E49" s="487">
        <v>0.345</v>
      </c>
      <c r="F49" s="487">
        <v>0.181</v>
      </c>
    </row>
    <row r="50" spans="1:6" s="292" customFormat="1" ht="12.75" customHeight="1">
      <c r="A50" s="486" t="s">
        <v>31</v>
      </c>
      <c r="B50" s="486" t="s">
        <v>348</v>
      </c>
      <c r="C50" s="487">
        <v>0.252</v>
      </c>
      <c r="D50" s="487">
        <v>0.197</v>
      </c>
      <c r="E50" s="487">
        <v>0.268</v>
      </c>
      <c r="F50" s="487">
        <v>0.161</v>
      </c>
    </row>
    <row r="51" spans="1:6" s="292" customFormat="1" ht="12.75" customHeight="1">
      <c r="A51" s="486"/>
      <c r="B51" s="486" t="s">
        <v>349</v>
      </c>
      <c r="C51" s="487">
        <v>0.416</v>
      </c>
      <c r="D51" s="487">
        <v>0.209</v>
      </c>
      <c r="E51" s="487">
        <v>0.418</v>
      </c>
      <c r="F51" s="487">
        <v>0.199</v>
      </c>
    </row>
    <row r="52" spans="1:6" s="292" customFormat="1" ht="12.75" customHeight="1">
      <c r="A52" s="486" t="s">
        <v>42</v>
      </c>
      <c r="B52" s="486" t="s">
        <v>350</v>
      </c>
      <c r="C52" s="487">
        <v>0.361</v>
      </c>
      <c r="D52" s="487">
        <v>0.193</v>
      </c>
      <c r="E52" s="487">
        <v>0.249</v>
      </c>
      <c r="F52" s="487">
        <v>0.101</v>
      </c>
    </row>
    <row r="53" spans="1:6" s="292" customFormat="1" ht="12.75" customHeight="1">
      <c r="A53" s="486"/>
      <c r="B53" s="486" t="s">
        <v>346</v>
      </c>
      <c r="C53" s="487">
        <v>0.328</v>
      </c>
      <c r="D53" s="487">
        <v>0.217</v>
      </c>
      <c r="E53" s="487">
        <v>0.384</v>
      </c>
      <c r="F53" s="487">
        <v>0.194</v>
      </c>
    </row>
    <row r="54" spans="1:6" s="292" customFormat="1" ht="12.75" customHeight="1">
      <c r="A54" s="486" t="s">
        <v>22</v>
      </c>
      <c r="B54" s="486" t="s">
        <v>351</v>
      </c>
      <c r="C54" s="487">
        <v>0.289</v>
      </c>
      <c r="D54" s="487">
        <v>0.169</v>
      </c>
      <c r="E54" s="487">
        <v>0.203</v>
      </c>
      <c r="F54" s="487">
        <v>0.118</v>
      </c>
    </row>
    <row r="55" spans="1:6" s="292" customFormat="1" ht="12.75" customHeight="1">
      <c r="A55" s="486"/>
      <c r="B55" s="486" t="s">
        <v>352</v>
      </c>
      <c r="C55" s="487">
        <v>0.399</v>
      </c>
      <c r="D55" s="487">
        <v>0.185</v>
      </c>
      <c r="E55" s="487">
        <v>0.409</v>
      </c>
      <c r="F55" s="487">
        <v>0.233</v>
      </c>
    </row>
    <row r="56" spans="1:6" s="404" customFormat="1" ht="12.75" customHeight="1">
      <c r="A56" s="489" t="s">
        <v>47</v>
      </c>
      <c r="B56" s="489" t="s">
        <v>383</v>
      </c>
      <c r="C56" s="490">
        <v>0.192</v>
      </c>
      <c r="D56" s="490">
        <v>0.114</v>
      </c>
      <c r="E56" s="490">
        <v>0.1</v>
      </c>
      <c r="F56" s="490">
        <v>0.059</v>
      </c>
    </row>
    <row r="57" spans="1:6" s="292" customFormat="1" ht="12.75" customHeight="1">
      <c r="A57" s="486" t="s">
        <v>52</v>
      </c>
      <c r="B57" s="486" t="s">
        <v>353</v>
      </c>
      <c r="C57" s="487">
        <v>0.293</v>
      </c>
      <c r="D57" s="487">
        <v>0.173</v>
      </c>
      <c r="E57" s="487">
        <v>0.222</v>
      </c>
      <c r="F57" s="487">
        <v>0.142</v>
      </c>
    </row>
    <row r="58" spans="1:6" s="292" customFormat="1" ht="12.75" customHeight="1">
      <c r="A58" s="486" t="s">
        <v>44</v>
      </c>
      <c r="B58" s="486" t="s">
        <v>604</v>
      </c>
      <c r="C58" s="487">
        <v>0.202</v>
      </c>
      <c r="D58" s="487">
        <v>0.096</v>
      </c>
      <c r="E58" s="487">
        <v>0.149</v>
      </c>
      <c r="F58" s="487">
        <v>0.081</v>
      </c>
    </row>
    <row r="59" spans="1:6" s="292" customFormat="1" ht="12.75" customHeight="1">
      <c r="A59" s="486" t="s">
        <v>38</v>
      </c>
      <c r="B59" s="486" t="s">
        <v>354</v>
      </c>
      <c r="C59" s="487">
        <v>0.425</v>
      </c>
      <c r="D59" s="487">
        <v>0.221</v>
      </c>
      <c r="E59" s="487">
        <v>0.25</v>
      </c>
      <c r="F59" s="487">
        <v>0.114</v>
      </c>
    </row>
    <row r="60" spans="1:6" s="292" customFormat="1" ht="12.75" customHeight="1">
      <c r="A60" s="486" t="s">
        <v>50</v>
      </c>
      <c r="B60" s="486" t="s">
        <v>355</v>
      </c>
      <c r="C60" s="487">
        <v>0.305</v>
      </c>
      <c r="D60" s="487">
        <v>0.126</v>
      </c>
      <c r="E60" s="487">
        <v>0.243</v>
      </c>
      <c r="F60" s="487">
        <v>0.089</v>
      </c>
    </row>
    <row r="61" spans="1:6" s="292" customFormat="1" ht="12.75" customHeight="1">
      <c r="A61" s="486" t="s">
        <v>51</v>
      </c>
      <c r="B61" s="486" t="s">
        <v>356</v>
      </c>
      <c r="C61" s="487">
        <v>0.367</v>
      </c>
      <c r="D61" s="487">
        <v>0.209</v>
      </c>
      <c r="E61" s="487">
        <v>0.277</v>
      </c>
      <c r="F61" s="487">
        <v>0.125</v>
      </c>
    </row>
    <row r="62" spans="1:6" s="292" customFormat="1" ht="12.75" customHeight="1">
      <c r="A62" s="486"/>
      <c r="B62" s="486" t="s">
        <v>357</v>
      </c>
      <c r="C62" s="487">
        <v>0.306</v>
      </c>
      <c r="D62" s="487">
        <v>0.12</v>
      </c>
      <c r="E62" s="487">
        <v>0.141</v>
      </c>
      <c r="F62" s="487">
        <v>0.074</v>
      </c>
    </row>
    <row r="63" spans="1:6" s="292" customFormat="1" ht="12.75" customHeight="1">
      <c r="A63" s="486" t="s">
        <v>20</v>
      </c>
      <c r="B63" s="486" t="s">
        <v>581</v>
      </c>
      <c r="C63" s="487">
        <v>0.405</v>
      </c>
      <c r="D63" s="487">
        <v>0.198</v>
      </c>
      <c r="E63" s="487">
        <v>0.324</v>
      </c>
      <c r="F63" s="487">
        <v>0.158</v>
      </c>
    </row>
    <row r="64" spans="1:6" s="292" customFormat="1" ht="12.75" customHeight="1">
      <c r="A64" s="486" t="s">
        <v>36</v>
      </c>
      <c r="B64" s="486" t="s">
        <v>307</v>
      </c>
      <c r="C64" s="487">
        <v>0.295</v>
      </c>
      <c r="D64" s="487">
        <v>0.175</v>
      </c>
      <c r="E64" s="487">
        <v>0.135</v>
      </c>
      <c r="F64" s="487">
        <v>0.11</v>
      </c>
    </row>
    <row r="65" spans="1:6" s="292" customFormat="1" ht="12.75" customHeight="1">
      <c r="A65" s="486" t="s">
        <v>9</v>
      </c>
      <c r="B65" s="486" t="s">
        <v>302</v>
      </c>
      <c r="C65" s="487">
        <v>0.487</v>
      </c>
      <c r="D65" s="487">
        <v>0.254</v>
      </c>
      <c r="E65" s="487">
        <v>0.459</v>
      </c>
      <c r="F65" s="487">
        <v>0.327</v>
      </c>
    </row>
    <row r="66" spans="1:6" s="292" customFormat="1" ht="12.75" customHeight="1">
      <c r="A66" s="486" t="s">
        <v>21</v>
      </c>
      <c r="B66" s="486" t="s">
        <v>303</v>
      </c>
      <c r="C66" s="487">
        <v>0.435</v>
      </c>
      <c r="D66" s="487">
        <v>0.234</v>
      </c>
      <c r="E66" s="487">
        <v>0.418</v>
      </c>
      <c r="F66" s="487">
        <v>0.168</v>
      </c>
    </row>
    <row r="67" spans="1:6" s="292" customFormat="1" ht="12.75" customHeight="1">
      <c r="A67" s="486" t="s">
        <v>34</v>
      </c>
      <c r="B67" s="486" t="s">
        <v>531</v>
      </c>
      <c r="C67" s="487">
        <v>0.477</v>
      </c>
      <c r="D67" s="487">
        <v>0.248</v>
      </c>
      <c r="E67" s="487">
        <v>0.229</v>
      </c>
      <c r="F67" s="487">
        <v>0.161</v>
      </c>
    </row>
    <row r="68" spans="1:6" s="292" customFormat="1" ht="12.75" customHeight="1">
      <c r="A68" s="486" t="s">
        <v>27</v>
      </c>
      <c r="B68" s="486" t="s">
        <v>337</v>
      </c>
      <c r="C68" s="487" t="s">
        <v>99</v>
      </c>
      <c r="D68" s="487" t="s">
        <v>99</v>
      </c>
      <c r="E68" s="487">
        <v>0.973</v>
      </c>
      <c r="F68" s="487">
        <v>0.363</v>
      </c>
    </row>
    <row r="69" spans="1:6" s="292" customFormat="1" ht="13.5" customHeight="1">
      <c r="A69" s="713" t="s">
        <v>308</v>
      </c>
      <c r="B69" s="713"/>
      <c r="C69" s="713"/>
      <c r="D69" s="713"/>
      <c r="E69" s="713"/>
      <c r="F69" s="713"/>
    </row>
    <row r="70" spans="1:6" s="292" customFormat="1" ht="12.75" customHeight="1">
      <c r="A70" s="292" t="s">
        <v>312</v>
      </c>
      <c r="C70" s="321"/>
      <c r="D70" s="321"/>
      <c r="E70" s="321"/>
      <c r="F70" s="321"/>
    </row>
    <row r="71" spans="1:6" s="458" customFormat="1" ht="12" customHeight="1">
      <c r="A71" s="292" t="s">
        <v>311</v>
      </c>
      <c r="B71" s="292"/>
      <c r="C71" s="292"/>
      <c r="D71" s="292"/>
      <c r="E71" s="491"/>
      <c r="F71" s="491"/>
    </row>
    <row r="72" spans="3:6" s="292" customFormat="1" ht="12.75" customHeight="1">
      <c r="C72" s="321"/>
      <c r="D72" s="321"/>
      <c r="E72" s="321"/>
      <c r="F72" s="321"/>
    </row>
    <row r="73" spans="3:6" s="292" customFormat="1" ht="12.75" customHeight="1">
      <c r="C73" s="321"/>
      <c r="D73" s="321"/>
      <c r="E73" s="321"/>
      <c r="F73" s="321"/>
    </row>
    <row r="74" spans="3:6" s="292" customFormat="1" ht="12.75" customHeight="1">
      <c r="C74" s="321"/>
      <c r="D74" s="321"/>
      <c r="E74" s="321"/>
      <c r="F74" s="321"/>
    </row>
    <row r="75" spans="3:6" s="292" customFormat="1" ht="12.75" customHeight="1">
      <c r="C75" s="321"/>
      <c r="D75" s="321"/>
      <c r="E75" s="321"/>
      <c r="F75" s="321"/>
    </row>
    <row r="76" spans="1:6" s="294" customFormat="1" ht="12.75" customHeight="1">
      <c r="A76" s="292"/>
      <c r="B76" s="292"/>
      <c r="C76" s="321"/>
      <c r="D76" s="321"/>
      <c r="E76" s="321"/>
      <c r="F76" s="321"/>
    </row>
    <row r="77" spans="1:6" s="320" customFormat="1" ht="12.75" customHeight="1">
      <c r="A77" s="292"/>
      <c r="B77" s="292"/>
      <c r="C77" s="321"/>
      <c r="D77" s="321"/>
      <c r="E77" s="321"/>
      <c r="F77" s="321"/>
    </row>
    <row r="78" spans="1:6" s="320" customFormat="1" ht="12.75" customHeight="1">
      <c r="A78" s="292"/>
      <c r="B78" s="292"/>
      <c r="C78" s="321"/>
      <c r="D78" s="321"/>
      <c r="E78" s="321"/>
      <c r="F78" s="321"/>
    </row>
    <row r="79" spans="1:6" s="320" customFormat="1" ht="12.75" customHeight="1">
      <c r="A79" s="292"/>
      <c r="B79" s="292"/>
      <c r="C79" s="321"/>
      <c r="D79" s="321"/>
      <c r="E79" s="321"/>
      <c r="F79" s="321"/>
    </row>
    <row r="80" spans="1:6" s="320" customFormat="1" ht="15" customHeight="1">
      <c r="A80" s="292"/>
      <c r="B80" s="292"/>
      <c r="C80" s="321"/>
      <c r="D80" s="321"/>
      <c r="E80" s="321"/>
      <c r="F80" s="321"/>
    </row>
    <row r="81" spans="1:6" s="320" customFormat="1" ht="12.75" customHeight="1">
      <c r="A81" s="292"/>
      <c r="B81" s="292"/>
      <c r="C81" s="321"/>
      <c r="D81" s="321"/>
      <c r="E81" s="321"/>
      <c r="F81" s="321"/>
    </row>
    <row r="82" spans="1:6" s="320" customFormat="1" ht="12.75" customHeight="1">
      <c r="A82" s="294"/>
      <c r="B82" s="294"/>
      <c r="C82" s="322"/>
      <c r="D82" s="322"/>
      <c r="E82" s="322"/>
      <c r="F82" s="322"/>
    </row>
    <row r="83" spans="2:6" s="294" customFormat="1" ht="12.75" customHeight="1">
      <c r="B83" s="292"/>
      <c r="C83" s="321"/>
      <c r="D83" s="321"/>
      <c r="E83" s="321"/>
      <c r="F83" s="321"/>
    </row>
    <row r="84" spans="1:6" s="320" customFormat="1" ht="12.75" customHeight="1">
      <c r="A84" s="292"/>
      <c r="B84" s="292"/>
      <c r="C84" s="321"/>
      <c r="D84" s="321"/>
      <c r="E84" s="321"/>
      <c r="F84" s="321"/>
    </row>
    <row r="85" spans="1:6" s="320" customFormat="1" ht="12.75" customHeight="1">
      <c r="A85" s="292"/>
      <c r="B85" s="292"/>
      <c r="C85" s="321"/>
      <c r="D85" s="321"/>
      <c r="E85" s="321"/>
      <c r="F85" s="321"/>
    </row>
    <row r="86" spans="1:6" s="294" customFormat="1" ht="12.75" customHeight="1">
      <c r="A86" s="292"/>
      <c r="B86" s="292"/>
      <c r="C86" s="321"/>
      <c r="D86" s="321"/>
      <c r="E86" s="321"/>
      <c r="F86" s="321"/>
    </row>
    <row r="87" spans="1:6" s="320" customFormat="1" ht="12.75" customHeight="1">
      <c r="A87" s="292"/>
      <c r="B87" s="294"/>
      <c r="C87" s="322"/>
      <c r="D87" s="322"/>
      <c r="E87" s="322"/>
      <c r="F87" s="322"/>
    </row>
    <row r="88" spans="3:6" s="292" customFormat="1" ht="12" customHeight="1">
      <c r="C88" s="321"/>
      <c r="D88" s="321"/>
      <c r="E88" s="321"/>
      <c r="F88" s="321"/>
    </row>
    <row r="89" spans="3:6" s="292" customFormat="1" ht="12.75" customHeight="1">
      <c r="C89" s="321"/>
      <c r="D89" s="321"/>
      <c r="E89" s="321"/>
      <c r="F89" s="321"/>
    </row>
    <row r="90" spans="1:6" s="294" customFormat="1" ht="12.75" customHeight="1">
      <c r="A90" s="292"/>
      <c r="B90" s="292"/>
      <c r="C90" s="321"/>
      <c r="D90" s="321"/>
      <c r="E90" s="321"/>
      <c r="F90" s="321"/>
    </row>
    <row r="91" spans="3:6" s="292" customFormat="1" ht="12.75" customHeight="1">
      <c r="C91" s="321"/>
      <c r="D91" s="321"/>
      <c r="E91" s="321"/>
      <c r="F91" s="321"/>
    </row>
    <row r="92" spans="3:6" s="292" customFormat="1" ht="12.75" customHeight="1">
      <c r="C92" s="321"/>
      <c r="D92" s="321"/>
      <c r="E92" s="321"/>
      <c r="F92" s="321"/>
    </row>
    <row r="93" spans="3:6" s="292" customFormat="1" ht="12.75" customHeight="1">
      <c r="C93" s="321"/>
      <c r="D93" s="321"/>
      <c r="E93" s="321"/>
      <c r="F93" s="321"/>
    </row>
    <row r="94" spans="1:6" s="294" customFormat="1" ht="12.75" customHeight="1">
      <c r="A94" s="292"/>
      <c r="B94" s="292"/>
      <c r="C94" s="321"/>
      <c r="D94" s="321"/>
      <c r="E94" s="321"/>
      <c r="F94" s="321"/>
    </row>
    <row r="95" spans="3:6" s="292" customFormat="1" ht="12.75" customHeight="1">
      <c r="C95" s="321"/>
      <c r="D95" s="321"/>
      <c r="E95" s="321"/>
      <c r="F95" s="321"/>
    </row>
    <row r="96" spans="3:6" s="292" customFormat="1" ht="15" customHeight="1">
      <c r="C96" s="321"/>
      <c r="D96" s="321"/>
      <c r="E96" s="321"/>
      <c r="F96" s="321"/>
    </row>
    <row r="97" spans="3:6" s="292" customFormat="1" ht="12.75" customHeight="1">
      <c r="C97" s="321"/>
      <c r="D97" s="321"/>
      <c r="E97" s="321"/>
      <c r="F97" s="321"/>
    </row>
    <row r="98" spans="3:6" s="292" customFormat="1" ht="12.75" customHeight="1">
      <c r="C98" s="321"/>
      <c r="D98" s="321"/>
      <c r="E98" s="321"/>
      <c r="F98" s="321"/>
    </row>
    <row r="99" spans="3:6" s="292" customFormat="1" ht="12.75" customHeight="1">
      <c r="C99" s="321"/>
      <c r="D99" s="321"/>
      <c r="E99" s="321"/>
      <c r="F99" s="321"/>
    </row>
    <row r="100" spans="3:6" s="292" customFormat="1" ht="12.75" customHeight="1">
      <c r="C100" s="321"/>
      <c r="D100" s="321"/>
      <c r="E100" s="321"/>
      <c r="F100" s="321"/>
    </row>
    <row r="101" spans="3:6" s="292" customFormat="1" ht="12.75" customHeight="1">
      <c r="C101" s="321"/>
      <c r="D101" s="321"/>
      <c r="E101" s="321"/>
      <c r="F101" s="321"/>
    </row>
    <row r="102" spans="3:6" s="292" customFormat="1" ht="12.75" customHeight="1">
      <c r="C102" s="321"/>
      <c r="D102" s="321"/>
      <c r="E102" s="321"/>
      <c r="F102" s="321"/>
    </row>
    <row r="103" spans="1:6" s="294" customFormat="1" ht="12.75" customHeight="1">
      <c r="A103" s="292"/>
      <c r="B103" s="292"/>
      <c r="C103" s="321"/>
      <c r="D103" s="321"/>
      <c r="E103" s="321"/>
      <c r="F103" s="321"/>
    </row>
    <row r="104" spans="3:6" s="292" customFormat="1" ht="12.75" customHeight="1">
      <c r="C104" s="321"/>
      <c r="D104" s="321"/>
      <c r="E104" s="321"/>
      <c r="F104" s="321"/>
    </row>
    <row r="105" spans="3:6" s="292" customFormat="1" ht="12.75" customHeight="1">
      <c r="C105" s="321"/>
      <c r="D105" s="321"/>
      <c r="E105" s="321"/>
      <c r="F105" s="321"/>
    </row>
    <row r="106" spans="3:6" s="292" customFormat="1" ht="12.75" customHeight="1">
      <c r="C106" s="321"/>
      <c r="D106" s="321"/>
      <c r="E106" s="321"/>
      <c r="F106" s="321"/>
    </row>
    <row r="107" spans="3:6" s="292" customFormat="1" ht="15" customHeight="1">
      <c r="C107" s="321"/>
      <c r="D107" s="321"/>
      <c r="E107" s="321"/>
      <c r="F107" s="321"/>
    </row>
    <row r="108" spans="3:6" s="292" customFormat="1" ht="12.75" customHeight="1">
      <c r="C108" s="321"/>
      <c r="D108" s="321"/>
      <c r="E108" s="321"/>
      <c r="F108" s="321"/>
    </row>
    <row r="109" spans="3:6" s="292" customFormat="1" ht="12.75" customHeight="1">
      <c r="C109" s="321"/>
      <c r="D109" s="321"/>
      <c r="E109" s="321"/>
      <c r="F109" s="321"/>
    </row>
    <row r="110" spans="3:6" s="292" customFormat="1" ht="12.75" customHeight="1">
      <c r="C110" s="321"/>
      <c r="D110" s="321"/>
      <c r="E110" s="321"/>
      <c r="F110" s="321"/>
    </row>
    <row r="111" spans="3:6" s="292" customFormat="1" ht="12.75" customHeight="1">
      <c r="C111" s="321"/>
      <c r="D111" s="321"/>
      <c r="E111" s="321"/>
      <c r="F111" s="321"/>
    </row>
    <row r="112" spans="3:6" s="292" customFormat="1" ht="12.75" customHeight="1">
      <c r="C112" s="321"/>
      <c r="D112" s="321"/>
      <c r="E112" s="321"/>
      <c r="F112" s="321"/>
    </row>
    <row r="113" spans="3:6" s="292" customFormat="1" ht="12.75" customHeight="1">
      <c r="C113" s="321"/>
      <c r="D113" s="321"/>
      <c r="E113" s="321"/>
      <c r="F113" s="321"/>
    </row>
    <row r="114" spans="3:6" s="292" customFormat="1" ht="12.75" customHeight="1">
      <c r="C114" s="321"/>
      <c r="D114" s="321"/>
      <c r="E114" s="321"/>
      <c r="F114" s="321"/>
    </row>
    <row r="115" spans="3:6" s="292" customFormat="1" ht="12.75" customHeight="1">
      <c r="C115" s="321"/>
      <c r="D115" s="321"/>
      <c r="E115" s="321"/>
      <c r="F115" s="321"/>
    </row>
    <row r="116" spans="3:6" s="292" customFormat="1" ht="12.75" customHeight="1">
      <c r="C116" s="321"/>
      <c r="D116" s="321"/>
      <c r="E116" s="321"/>
      <c r="F116" s="321"/>
    </row>
    <row r="117" spans="1:6" s="292" customFormat="1" ht="12.75" customHeight="1">
      <c r="A117" s="294"/>
      <c r="B117" s="294"/>
      <c r="C117" s="322"/>
      <c r="D117" s="322"/>
      <c r="E117" s="322"/>
      <c r="F117" s="322"/>
    </row>
    <row r="118" spans="1:6" s="292" customFormat="1" ht="12.75" customHeight="1">
      <c r="A118" s="294"/>
      <c r="C118" s="321"/>
      <c r="D118" s="321"/>
      <c r="E118" s="321"/>
      <c r="F118" s="321"/>
    </row>
    <row r="119" spans="1:6" s="292" customFormat="1" ht="12.75" customHeight="1">
      <c r="A119" s="294"/>
      <c r="B119" s="294"/>
      <c r="C119" s="322"/>
      <c r="D119" s="322"/>
      <c r="E119" s="322"/>
      <c r="F119" s="322"/>
    </row>
    <row r="120" spans="1:6" s="292" customFormat="1" ht="2.25" customHeight="1">
      <c r="A120" s="294"/>
      <c r="B120" s="294"/>
      <c r="C120" s="322"/>
      <c r="D120" s="322"/>
      <c r="E120" s="322"/>
      <c r="F120" s="322"/>
    </row>
    <row r="121" spans="1:6" s="291" customFormat="1" ht="15.75" customHeight="1">
      <c r="A121" s="705"/>
      <c r="B121" s="705"/>
      <c r="C121" s="705"/>
      <c r="D121" s="705"/>
      <c r="E121" s="705"/>
      <c r="F121" s="705"/>
    </row>
    <row r="122" spans="1:6" s="293" customFormat="1" ht="3" customHeight="1">
      <c r="A122" s="320"/>
      <c r="B122" s="320"/>
      <c r="C122" s="403"/>
      <c r="D122" s="403"/>
      <c r="E122" s="403"/>
      <c r="F122" s="403"/>
    </row>
    <row r="123" spans="1:6" s="291" customFormat="1" ht="14.25" customHeight="1">
      <c r="A123" s="292"/>
      <c r="B123" s="292"/>
      <c r="C123" s="296"/>
      <c r="D123" s="296"/>
      <c r="E123" s="296"/>
      <c r="F123" s="296"/>
    </row>
    <row r="124" spans="1:6" s="291" customFormat="1" ht="12.75" customHeight="1">
      <c r="A124" s="292"/>
      <c r="B124" s="292"/>
      <c r="C124" s="296"/>
      <c r="D124" s="296"/>
      <c r="E124" s="296"/>
      <c r="F124" s="296"/>
    </row>
    <row r="125" spans="1:6" ht="18.75" customHeight="1">
      <c r="A125" s="706"/>
      <c r="B125" s="706"/>
      <c r="C125" s="706"/>
      <c r="D125" s="706"/>
      <c r="E125" s="706"/>
      <c r="F125" s="706"/>
    </row>
    <row r="126" spans="1:6" ht="3" customHeight="1">
      <c r="A126" s="401"/>
      <c r="B126" s="401"/>
      <c r="C126" s="402"/>
      <c r="D126" s="402"/>
      <c r="E126" s="402"/>
      <c r="F126" s="402"/>
    </row>
    <row r="127" spans="1:28" s="286" customFormat="1" ht="16.5" customHeight="1">
      <c r="A127" s="704"/>
      <c r="B127" s="704"/>
      <c r="C127" s="711"/>
      <c r="D127" s="711"/>
      <c r="E127" s="711"/>
      <c r="F127" s="711"/>
      <c r="G127" s="287"/>
      <c r="H127" s="287"/>
      <c r="I127" s="287"/>
      <c r="J127" s="287"/>
      <c r="L127" s="287"/>
      <c r="M127" s="287"/>
      <c r="N127" s="287"/>
      <c r="O127" s="287"/>
      <c r="P127" s="287"/>
      <c r="R127" s="287"/>
      <c r="S127" s="287"/>
      <c r="T127" s="287"/>
      <c r="U127" s="287"/>
      <c r="V127" s="287"/>
      <c r="X127" s="287"/>
      <c r="Y127" s="287"/>
      <c r="Z127" s="287"/>
      <c r="AA127" s="287"/>
      <c r="AB127" s="287"/>
    </row>
    <row r="128" spans="1:25" s="286" customFormat="1" ht="18.75" customHeight="1">
      <c r="A128" s="704"/>
      <c r="B128" s="704"/>
      <c r="C128" s="398"/>
      <c r="D128" s="398"/>
      <c r="E128" s="398"/>
      <c r="F128" s="398"/>
      <c r="G128" s="288"/>
      <c r="L128" s="288"/>
      <c r="M128" s="288"/>
      <c r="R128" s="288"/>
      <c r="S128" s="288"/>
      <c r="X128" s="288"/>
      <c r="Y128" s="288"/>
    </row>
    <row r="129" spans="1:6" s="286" customFormat="1" ht="10.5" customHeight="1">
      <c r="A129" s="704"/>
      <c r="B129" s="704"/>
      <c r="C129" s="330"/>
      <c r="D129" s="330"/>
      <c r="E129" s="330"/>
      <c r="F129" s="330"/>
    </row>
    <row r="130" spans="1:6" s="331" customFormat="1" ht="2.25" customHeight="1">
      <c r="A130" s="329"/>
      <c r="B130" s="329"/>
      <c r="C130" s="330"/>
      <c r="D130" s="330"/>
      <c r="E130" s="330"/>
      <c r="F130" s="330"/>
    </row>
    <row r="131" spans="3:6" s="294" customFormat="1" ht="15" customHeight="1">
      <c r="C131" s="322"/>
      <c r="D131" s="322"/>
      <c r="E131" s="322"/>
      <c r="F131" s="322"/>
    </row>
    <row r="132" spans="3:6" s="292" customFormat="1" ht="12.75" customHeight="1">
      <c r="C132" s="321"/>
      <c r="D132" s="321"/>
      <c r="E132" s="321"/>
      <c r="F132" s="321"/>
    </row>
    <row r="133" spans="3:6" s="292" customFormat="1" ht="12.75" customHeight="1">
      <c r="C133" s="321"/>
      <c r="D133" s="321"/>
      <c r="E133" s="321"/>
      <c r="F133" s="321"/>
    </row>
    <row r="134" spans="3:6" s="292" customFormat="1" ht="12.75" customHeight="1">
      <c r="C134" s="321"/>
      <c r="D134" s="321"/>
      <c r="E134" s="321"/>
      <c r="F134" s="321"/>
    </row>
    <row r="135" spans="3:6" s="292" customFormat="1" ht="12.75" customHeight="1">
      <c r="C135" s="321"/>
      <c r="D135" s="321"/>
      <c r="E135" s="321"/>
      <c r="F135" s="321"/>
    </row>
    <row r="136" spans="3:6" s="292" customFormat="1" ht="12.75" customHeight="1">
      <c r="C136" s="321"/>
      <c r="D136" s="321"/>
      <c r="E136" s="321"/>
      <c r="F136" s="321"/>
    </row>
    <row r="137" spans="2:6" s="292" customFormat="1" ht="12.75" customHeight="1">
      <c r="B137" s="294"/>
      <c r="C137" s="322"/>
      <c r="D137" s="322"/>
      <c r="E137" s="322"/>
      <c r="F137" s="322"/>
    </row>
    <row r="138" spans="3:6" s="292" customFormat="1" ht="12.75" customHeight="1">
      <c r="C138" s="321"/>
      <c r="D138" s="321"/>
      <c r="E138" s="321"/>
      <c r="F138" s="321"/>
    </row>
    <row r="139" spans="3:6" s="292" customFormat="1" ht="12.75" customHeight="1">
      <c r="C139" s="321"/>
      <c r="D139" s="321"/>
      <c r="E139" s="321"/>
      <c r="F139" s="321"/>
    </row>
    <row r="140" spans="1:6" s="294" customFormat="1" ht="12.75" customHeight="1">
      <c r="A140" s="292"/>
      <c r="B140" s="292"/>
      <c r="C140" s="321"/>
      <c r="D140" s="321"/>
      <c r="E140" s="321"/>
      <c r="F140" s="321"/>
    </row>
    <row r="141" spans="1:6" s="320" customFormat="1" ht="12.75" customHeight="1">
      <c r="A141" s="292"/>
      <c r="B141" s="292"/>
      <c r="C141" s="321"/>
      <c r="D141" s="321"/>
      <c r="E141" s="321"/>
      <c r="F141" s="321"/>
    </row>
    <row r="142" spans="1:6" s="320" customFormat="1" ht="12.75" customHeight="1">
      <c r="A142" s="292"/>
      <c r="B142" s="292"/>
      <c r="C142" s="321"/>
      <c r="D142" s="321"/>
      <c r="E142" s="321"/>
      <c r="F142" s="321"/>
    </row>
    <row r="143" spans="1:6" s="320" customFormat="1" ht="12.75" customHeight="1">
      <c r="A143" s="292"/>
      <c r="B143" s="292"/>
      <c r="C143" s="321"/>
      <c r="D143" s="321"/>
      <c r="E143" s="321"/>
      <c r="F143" s="321"/>
    </row>
    <row r="144" spans="1:6" s="320" customFormat="1" ht="15" customHeight="1">
      <c r="A144" s="292"/>
      <c r="B144" s="292"/>
      <c r="C144" s="321"/>
      <c r="D144" s="321"/>
      <c r="E144" s="321"/>
      <c r="F144" s="321"/>
    </row>
    <row r="145" spans="1:6" s="320" customFormat="1" ht="12.75" customHeight="1">
      <c r="A145" s="292"/>
      <c r="B145" s="292"/>
      <c r="C145" s="321"/>
      <c r="D145" s="321"/>
      <c r="E145" s="321"/>
      <c r="F145" s="321"/>
    </row>
    <row r="146" spans="1:6" s="320" customFormat="1" ht="12.75" customHeight="1">
      <c r="A146" s="294"/>
      <c r="B146" s="294"/>
      <c r="C146" s="322"/>
      <c r="D146" s="322"/>
      <c r="E146" s="322"/>
      <c r="F146" s="322"/>
    </row>
    <row r="147" spans="2:6" s="294" customFormat="1" ht="12.75" customHeight="1">
      <c r="B147" s="292"/>
      <c r="C147" s="321"/>
      <c r="D147" s="321"/>
      <c r="E147" s="321"/>
      <c r="F147" s="321"/>
    </row>
    <row r="148" spans="1:6" s="320" customFormat="1" ht="12.75" customHeight="1">
      <c r="A148" s="292"/>
      <c r="B148" s="292"/>
      <c r="C148" s="321"/>
      <c r="D148" s="321"/>
      <c r="E148" s="321"/>
      <c r="F148" s="321"/>
    </row>
    <row r="149" spans="1:6" s="320" customFormat="1" ht="12.75" customHeight="1">
      <c r="A149" s="292"/>
      <c r="B149" s="292"/>
      <c r="C149" s="321"/>
      <c r="D149" s="321"/>
      <c r="E149" s="321"/>
      <c r="F149" s="321"/>
    </row>
    <row r="150" spans="1:6" s="294" customFormat="1" ht="12.75" customHeight="1">
      <c r="A150" s="292"/>
      <c r="B150" s="292"/>
      <c r="C150" s="321"/>
      <c r="D150" s="321"/>
      <c r="E150" s="321"/>
      <c r="F150" s="321"/>
    </row>
    <row r="151" spans="1:6" s="320" customFormat="1" ht="12.75" customHeight="1">
      <c r="A151" s="292"/>
      <c r="B151" s="294"/>
      <c r="C151" s="322"/>
      <c r="D151" s="322"/>
      <c r="E151" s="322"/>
      <c r="F151" s="322"/>
    </row>
    <row r="152" spans="3:6" s="292" customFormat="1" ht="12" customHeight="1">
      <c r="C152" s="321"/>
      <c r="D152" s="321"/>
      <c r="E152" s="321"/>
      <c r="F152" s="321"/>
    </row>
    <row r="153" spans="3:6" s="292" customFormat="1" ht="12.75" customHeight="1">
      <c r="C153" s="321"/>
      <c r="D153" s="321"/>
      <c r="E153" s="321"/>
      <c r="F153" s="321"/>
    </row>
    <row r="154" spans="1:6" s="294" customFormat="1" ht="12.75" customHeight="1">
      <c r="A154" s="292"/>
      <c r="B154" s="292"/>
      <c r="C154" s="321"/>
      <c r="D154" s="321"/>
      <c r="E154" s="321"/>
      <c r="F154" s="321"/>
    </row>
    <row r="155" spans="3:6" s="292" customFormat="1" ht="12.75" customHeight="1">
      <c r="C155" s="321"/>
      <c r="D155" s="321"/>
      <c r="E155" s="321"/>
      <c r="F155" s="321"/>
    </row>
    <row r="156" spans="3:6" s="292" customFormat="1" ht="12.75" customHeight="1">
      <c r="C156" s="321"/>
      <c r="D156" s="321"/>
      <c r="E156" s="321"/>
      <c r="F156" s="321"/>
    </row>
    <row r="157" spans="3:6" s="292" customFormat="1" ht="12.75" customHeight="1">
      <c r="C157" s="321"/>
      <c r="D157" s="321"/>
      <c r="E157" s="321"/>
      <c r="F157" s="321"/>
    </row>
    <row r="158" spans="1:6" s="294" customFormat="1" ht="12.75" customHeight="1">
      <c r="A158" s="292"/>
      <c r="B158" s="292"/>
      <c r="C158" s="321"/>
      <c r="D158" s="321"/>
      <c r="E158" s="321"/>
      <c r="F158" s="321"/>
    </row>
    <row r="159" spans="3:6" s="292" customFormat="1" ht="12.75" customHeight="1">
      <c r="C159" s="321"/>
      <c r="D159" s="321"/>
      <c r="E159" s="321"/>
      <c r="F159" s="321"/>
    </row>
    <row r="160" spans="3:6" s="292" customFormat="1" ht="15" customHeight="1">
      <c r="C160" s="321"/>
      <c r="D160" s="321"/>
      <c r="E160" s="321"/>
      <c r="F160" s="321"/>
    </row>
    <row r="161" spans="3:6" s="292" customFormat="1" ht="12.75" customHeight="1">
      <c r="C161" s="321"/>
      <c r="D161" s="321"/>
      <c r="E161" s="321"/>
      <c r="F161" s="321"/>
    </row>
    <row r="162" spans="3:6" s="292" customFormat="1" ht="12.75" customHeight="1">
      <c r="C162" s="321"/>
      <c r="D162" s="321"/>
      <c r="E162" s="321"/>
      <c r="F162" s="321"/>
    </row>
    <row r="163" spans="3:6" s="292" customFormat="1" ht="12.75" customHeight="1">
      <c r="C163" s="321"/>
      <c r="D163" s="321"/>
      <c r="E163" s="321"/>
      <c r="F163" s="321"/>
    </row>
    <row r="164" spans="3:6" s="292" customFormat="1" ht="12.75" customHeight="1">
      <c r="C164" s="321"/>
      <c r="D164" s="321"/>
      <c r="E164" s="321"/>
      <c r="F164" s="321"/>
    </row>
    <row r="165" spans="3:6" s="292" customFormat="1" ht="12.75" customHeight="1">
      <c r="C165" s="321"/>
      <c r="D165" s="321"/>
      <c r="E165" s="321"/>
      <c r="F165" s="321"/>
    </row>
    <row r="166" spans="3:6" s="292" customFormat="1" ht="12.75" customHeight="1">
      <c r="C166" s="321"/>
      <c r="D166" s="321"/>
      <c r="E166" s="321"/>
      <c r="F166" s="321"/>
    </row>
    <row r="167" spans="1:6" s="294" customFormat="1" ht="12.75" customHeight="1">
      <c r="A167" s="292"/>
      <c r="B167" s="292"/>
      <c r="C167" s="321"/>
      <c r="D167" s="321"/>
      <c r="E167" s="321"/>
      <c r="F167" s="321"/>
    </row>
    <row r="168" spans="3:6" s="292" customFormat="1" ht="12.75" customHeight="1">
      <c r="C168" s="321"/>
      <c r="D168" s="321"/>
      <c r="E168" s="321"/>
      <c r="F168" s="321"/>
    </row>
    <row r="169" spans="3:6" s="292" customFormat="1" ht="12.75" customHeight="1">
      <c r="C169" s="321"/>
      <c r="D169" s="321"/>
      <c r="E169" s="321"/>
      <c r="F169" s="321"/>
    </row>
    <row r="170" spans="3:6" s="292" customFormat="1" ht="12.75" customHeight="1">
      <c r="C170" s="321"/>
      <c r="D170" s="321"/>
      <c r="E170" s="321"/>
      <c r="F170" s="321"/>
    </row>
    <row r="171" spans="3:6" s="292" customFormat="1" ht="15" customHeight="1">
      <c r="C171" s="321"/>
      <c r="D171" s="321"/>
      <c r="E171" s="321"/>
      <c r="F171" s="321"/>
    </row>
    <row r="172" spans="3:6" s="292" customFormat="1" ht="12.75" customHeight="1">
      <c r="C172" s="321"/>
      <c r="D172" s="321"/>
      <c r="E172" s="321"/>
      <c r="F172" s="321"/>
    </row>
    <row r="173" spans="3:6" s="292" customFormat="1" ht="12.75" customHeight="1">
      <c r="C173" s="321"/>
      <c r="D173" s="321"/>
      <c r="E173" s="321"/>
      <c r="F173" s="321"/>
    </row>
    <row r="174" spans="3:6" s="292" customFormat="1" ht="12.75" customHeight="1">
      <c r="C174" s="321"/>
      <c r="D174" s="321"/>
      <c r="E174" s="321"/>
      <c r="F174" s="321"/>
    </row>
    <row r="175" spans="3:6" s="292" customFormat="1" ht="12.75" customHeight="1">
      <c r="C175" s="321"/>
      <c r="D175" s="321"/>
      <c r="E175" s="321"/>
      <c r="F175" s="321"/>
    </row>
    <row r="176" spans="3:6" s="292" customFormat="1" ht="12.75" customHeight="1">
      <c r="C176" s="321"/>
      <c r="D176" s="321"/>
      <c r="E176" s="321"/>
      <c r="F176" s="321"/>
    </row>
    <row r="177" spans="3:6" s="292" customFormat="1" ht="12.75" customHeight="1">
      <c r="C177" s="321"/>
      <c r="D177" s="321"/>
      <c r="E177" s="321"/>
      <c r="F177" s="321"/>
    </row>
    <row r="178" spans="3:6" s="292" customFormat="1" ht="12.75" customHeight="1">
      <c r="C178" s="321"/>
      <c r="D178" s="321"/>
      <c r="E178" s="321"/>
      <c r="F178" s="321"/>
    </row>
    <row r="179" spans="3:6" s="292" customFormat="1" ht="12.75" customHeight="1">
      <c r="C179" s="321"/>
      <c r="D179" s="321"/>
      <c r="E179" s="321"/>
      <c r="F179" s="321"/>
    </row>
    <row r="180" spans="3:6" s="292" customFormat="1" ht="12.75" customHeight="1">
      <c r="C180" s="321"/>
      <c r="D180" s="321"/>
      <c r="E180" s="321"/>
      <c r="F180" s="321"/>
    </row>
    <row r="181" spans="1:6" s="292" customFormat="1" ht="12.75" customHeight="1">
      <c r="A181" s="294"/>
      <c r="B181" s="294"/>
      <c r="C181" s="322"/>
      <c r="D181" s="322"/>
      <c r="E181" s="322"/>
      <c r="F181" s="322"/>
    </row>
    <row r="182" spans="1:6" s="292" customFormat="1" ht="12.75" customHeight="1">
      <c r="A182" s="294"/>
      <c r="C182" s="321"/>
      <c r="D182" s="321"/>
      <c r="E182" s="321"/>
      <c r="F182" s="321"/>
    </row>
    <row r="183" spans="1:6" s="292" customFormat="1" ht="12.75" customHeight="1">
      <c r="A183" s="294"/>
      <c r="B183" s="294"/>
      <c r="C183" s="322"/>
      <c r="D183" s="322"/>
      <c r="E183" s="322"/>
      <c r="F183" s="322"/>
    </row>
    <row r="184" spans="1:6" s="292" customFormat="1" ht="2.25" customHeight="1">
      <c r="A184" s="294"/>
      <c r="B184" s="294"/>
      <c r="C184" s="322"/>
      <c r="D184" s="322"/>
      <c r="E184" s="322"/>
      <c r="F184" s="322"/>
    </row>
    <row r="185" spans="1:6" s="291" customFormat="1" ht="15.75" customHeight="1">
      <c r="A185" s="705"/>
      <c r="B185" s="705"/>
      <c r="C185" s="705"/>
      <c r="D185" s="705"/>
      <c r="E185" s="705"/>
      <c r="F185" s="705"/>
    </row>
    <row r="186" spans="1:6" s="293" customFormat="1" ht="3" customHeight="1">
      <c r="A186" s="320"/>
      <c r="B186" s="320"/>
      <c r="C186" s="320"/>
      <c r="D186" s="320"/>
      <c r="E186" s="320"/>
      <c r="F186" s="320"/>
    </row>
    <row r="187" spans="1:6" s="291" customFormat="1" ht="14.25" customHeight="1">
      <c r="A187" s="292"/>
      <c r="B187" s="292"/>
      <c r="C187" s="292"/>
      <c r="D187" s="292"/>
      <c r="E187" s="292"/>
      <c r="F187" s="292"/>
    </row>
    <row r="188" spans="1:6" s="291" customFormat="1" ht="12.75" customHeight="1">
      <c r="A188" s="292"/>
      <c r="B188" s="292"/>
      <c r="C188" s="292"/>
      <c r="D188" s="292"/>
      <c r="E188" s="292"/>
      <c r="F188" s="292"/>
    </row>
    <row r="189" spans="1:6" ht="14.25" customHeight="1">
      <c r="A189" s="401"/>
      <c r="B189" s="401"/>
      <c r="C189" s="401"/>
      <c r="D189" s="401"/>
      <c r="E189" s="401"/>
      <c r="F189" s="401"/>
    </row>
    <row r="190" spans="1:6" ht="14.25" customHeight="1">
      <c r="A190" s="401"/>
      <c r="B190" s="401"/>
      <c r="C190" s="401"/>
      <c r="D190" s="401"/>
      <c r="E190" s="401"/>
      <c r="F190" s="401"/>
    </row>
    <row r="191" spans="1:6" ht="17.25">
      <c r="A191" s="401"/>
      <c r="B191" s="401"/>
      <c r="C191" s="401"/>
      <c r="D191" s="401"/>
      <c r="E191" s="401"/>
      <c r="F191" s="401"/>
    </row>
    <row r="192" spans="1:6" ht="17.25">
      <c r="A192" s="401"/>
      <c r="B192" s="401"/>
      <c r="C192" s="401"/>
      <c r="D192" s="401"/>
      <c r="E192" s="401"/>
      <c r="F192" s="401"/>
    </row>
  </sheetData>
  <sheetProtection/>
  <mergeCells count="15">
    <mergeCell ref="C4:D4"/>
    <mergeCell ref="C5:D5"/>
    <mergeCell ref="E4:F4"/>
    <mergeCell ref="E5:F5"/>
    <mergeCell ref="A69:F69"/>
    <mergeCell ref="A127:A129"/>
    <mergeCell ref="B127:B129"/>
    <mergeCell ref="A121:F121"/>
    <mergeCell ref="A125:F125"/>
    <mergeCell ref="A1:G1"/>
    <mergeCell ref="A185:F185"/>
    <mergeCell ref="A3:A6"/>
    <mergeCell ref="B3:B6"/>
    <mergeCell ref="C3:F3"/>
    <mergeCell ref="C127:F127"/>
  </mergeCells>
  <printOptions horizontalCentered="1" verticalCentered="1"/>
  <pageMargins left="0.7874015748031497" right="0.7874015748031497" top="0.1968503937007874" bottom="0.1968503937007874" header="0.31496062992125984" footer="0.275590551181102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1:AE203"/>
  <sheetViews>
    <sheetView showGridLines="0" view="pageBreakPreview" zoomScaleNormal="120" zoomScaleSheetLayoutView="100" zoomScalePageLayoutView="130" workbookViewId="0" topLeftCell="B1">
      <selection activeCell="E75" sqref="E75"/>
    </sheetView>
  </sheetViews>
  <sheetFormatPr defaultColWidth="11.00390625" defaultRowHeight="23.25"/>
  <cols>
    <col min="1" max="1" width="13.421875" style="285" customWidth="1"/>
    <col min="2" max="2" width="32.00390625" style="285" customWidth="1"/>
    <col min="3" max="3" width="12.7109375" style="285" customWidth="1"/>
    <col min="4" max="4" width="14.00390625" style="285" customWidth="1"/>
    <col min="5" max="6" width="12.7109375" style="285" customWidth="1"/>
    <col min="7" max="7" width="12.00390625" style="285" bestFit="1" customWidth="1"/>
    <col min="8" max="8" width="1.7109375" style="285" customWidth="1"/>
    <col min="9" max="9" width="12.00390625" style="285" customWidth="1"/>
    <col min="10" max="10" width="0.9921875" style="285" customWidth="1"/>
    <col min="11" max="11" width="12.00390625" style="285" bestFit="1" customWidth="1"/>
    <col min="12" max="12" width="0.9921875" style="285" customWidth="1"/>
    <col min="13" max="13" width="12.00390625" style="285" bestFit="1" customWidth="1"/>
    <col min="14" max="14" width="1.7109375" style="285" customWidth="1"/>
    <col min="15" max="15" width="12.00390625" style="285" customWidth="1"/>
    <col min="16" max="16" width="0.9921875" style="285" customWidth="1"/>
    <col min="17" max="17" width="12.00390625" style="285" bestFit="1" customWidth="1"/>
    <col min="18" max="18" width="0.9921875" style="285" customWidth="1"/>
    <col min="19" max="19" width="12.00390625" style="285" bestFit="1" customWidth="1"/>
    <col min="20" max="20" width="1.7109375" style="285" customWidth="1"/>
    <col min="21" max="21" width="12.00390625" style="285" customWidth="1"/>
    <col min="22" max="22" width="0.9921875" style="285" customWidth="1"/>
    <col min="23" max="23" width="12.00390625" style="285" bestFit="1" customWidth="1"/>
    <col min="24" max="24" width="0.9921875" style="285" customWidth="1"/>
    <col min="25" max="25" width="12.00390625" style="285" bestFit="1" customWidth="1"/>
    <col min="26" max="26" width="1.7109375" style="285" customWidth="1"/>
    <col min="27" max="27" width="12.00390625" style="285" customWidth="1"/>
    <col min="28" max="28" width="0.9921875" style="285" customWidth="1"/>
    <col min="29" max="29" width="12.00390625" style="285" bestFit="1" customWidth="1"/>
    <col min="30" max="30" width="0.9921875" style="285" customWidth="1"/>
    <col min="31" max="31" width="12.00390625" style="285" bestFit="1" customWidth="1"/>
    <col min="32" max="32" width="12.57421875" style="285" customWidth="1"/>
    <col min="33" max="33" width="2.140625" style="285" customWidth="1"/>
    <col min="34" max="34" width="13.00390625" style="285" customWidth="1"/>
    <col min="35" max="35" width="1.7109375" style="285" customWidth="1"/>
    <col min="36" max="36" width="13.8515625" style="285" customWidth="1"/>
    <col min="37" max="37" width="1.8515625" style="285" customWidth="1"/>
    <col min="38" max="38" width="15.7109375" style="285" customWidth="1"/>
    <col min="39" max="39" width="1.7109375" style="285" customWidth="1"/>
    <col min="40" max="16384" width="11.00390625" style="285" customWidth="1"/>
  </cols>
  <sheetData>
    <row r="1" spans="1:7" s="76" customFormat="1" ht="18" customHeight="1">
      <c r="A1" s="707" t="s">
        <v>606</v>
      </c>
      <c r="B1" s="707"/>
      <c r="C1" s="707"/>
      <c r="D1" s="707"/>
      <c r="E1" s="707"/>
      <c r="F1" s="707"/>
      <c r="G1" s="492"/>
    </row>
    <row r="2" s="76" customFormat="1" ht="1.5" customHeight="1"/>
    <row r="3" spans="1:7" s="492" customFormat="1" ht="12.75" customHeight="1">
      <c r="A3" s="708" t="s">
        <v>1</v>
      </c>
      <c r="B3" s="708" t="s">
        <v>391</v>
      </c>
      <c r="C3" s="714" t="s">
        <v>392</v>
      </c>
      <c r="D3" s="714"/>
      <c r="E3" s="714"/>
      <c r="F3" s="714"/>
      <c r="G3" s="289"/>
    </row>
    <row r="4" spans="1:28" s="492" customFormat="1" ht="12.75" customHeight="1">
      <c r="A4" s="709"/>
      <c r="B4" s="709"/>
      <c r="C4" s="712" t="s">
        <v>300</v>
      </c>
      <c r="D4" s="712"/>
      <c r="E4" s="712" t="s">
        <v>301</v>
      </c>
      <c r="F4" s="712"/>
      <c r="I4" s="493"/>
      <c r="J4" s="493"/>
      <c r="O4" s="493"/>
      <c r="P4" s="493"/>
      <c r="U4" s="493"/>
      <c r="V4" s="493"/>
      <c r="AA4" s="493"/>
      <c r="AB4" s="493"/>
    </row>
    <row r="5" spans="1:28" s="492" customFormat="1" ht="12" customHeight="1">
      <c r="A5" s="709"/>
      <c r="B5" s="709"/>
      <c r="C5" s="710" t="s">
        <v>794</v>
      </c>
      <c r="D5" s="710"/>
      <c r="E5" s="710" t="s">
        <v>795</v>
      </c>
      <c r="F5" s="710"/>
      <c r="I5" s="493"/>
      <c r="J5" s="493"/>
      <c r="O5" s="493"/>
      <c r="P5" s="493"/>
      <c r="U5" s="493"/>
      <c r="V5" s="493"/>
      <c r="AA5" s="493"/>
      <c r="AB5" s="493"/>
    </row>
    <row r="6" spans="1:6" s="492" customFormat="1" ht="13.5" customHeight="1">
      <c r="A6" s="710"/>
      <c r="B6" s="710"/>
      <c r="C6" s="630" t="s">
        <v>573</v>
      </c>
      <c r="D6" s="630" t="s">
        <v>574</v>
      </c>
      <c r="E6" s="630" t="s">
        <v>573</v>
      </c>
      <c r="F6" s="630" t="s">
        <v>574</v>
      </c>
    </row>
    <row r="7" spans="1:7" s="631" customFormat="1" ht="15.75" customHeight="1">
      <c r="A7" s="494" t="s">
        <v>3</v>
      </c>
      <c r="B7" s="494" t="s">
        <v>313</v>
      </c>
      <c r="C7" s="495">
        <v>111</v>
      </c>
      <c r="D7" s="495">
        <v>85</v>
      </c>
      <c r="E7" s="495">
        <v>103</v>
      </c>
      <c r="F7" s="495">
        <v>52</v>
      </c>
      <c r="G7" s="494"/>
    </row>
    <row r="8" spans="2:6" s="292" customFormat="1" ht="11.25" customHeight="1">
      <c r="B8" s="292" t="s">
        <v>314</v>
      </c>
      <c r="C8" s="407">
        <v>160</v>
      </c>
      <c r="D8" s="407">
        <v>133</v>
      </c>
      <c r="E8" s="321">
        <v>96</v>
      </c>
      <c r="F8" s="321">
        <v>52</v>
      </c>
    </row>
    <row r="9" spans="2:6" s="292" customFormat="1" ht="11.25" customHeight="1">
      <c r="B9" s="292" t="s">
        <v>315</v>
      </c>
      <c r="C9" s="407">
        <v>149</v>
      </c>
      <c r="D9" s="321">
        <v>58</v>
      </c>
      <c r="E9" s="321">
        <v>100</v>
      </c>
      <c r="F9" s="321">
        <v>57</v>
      </c>
    </row>
    <row r="10" spans="2:6" s="292" customFormat="1" ht="11.25" customHeight="1">
      <c r="B10" s="292" t="s">
        <v>316</v>
      </c>
      <c r="C10" s="407">
        <v>127</v>
      </c>
      <c r="D10" s="321">
        <v>104</v>
      </c>
      <c r="E10" s="321">
        <v>110</v>
      </c>
      <c r="F10" s="321">
        <v>45</v>
      </c>
    </row>
    <row r="11" spans="2:6" s="292" customFormat="1" ht="11.25" customHeight="1">
      <c r="B11" s="292" t="s">
        <v>305</v>
      </c>
      <c r="C11" s="407">
        <v>155</v>
      </c>
      <c r="D11" s="321">
        <v>113</v>
      </c>
      <c r="E11" s="321">
        <v>75</v>
      </c>
      <c r="F11" s="321">
        <v>39</v>
      </c>
    </row>
    <row r="12" spans="1:6" s="292" customFormat="1" ht="11.25" customHeight="1">
      <c r="A12" s="292" t="s">
        <v>8</v>
      </c>
      <c r="B12" s="292" t="s">
        <v>317</v>
      </c>
      <c r="C12" s="407">
        <v>161</v>
      </c>
      <c r="D12" s="321">
        <v>73</v>
      </c>
      <c r="E12" s="407">
        <v>133</v>
      </c>
      <c r="F12" s="321">
        <v>69</v>
      </c>
    </row>
    <row r="13" spans="2:6" s="292" customFormat="1" ht="11.25" customHeight="1">
      <c r="B13" s="292" t="s">
        <v>304</v>
      </c>
      <c r="C13" s="407">
        <v>136</v>
      </c>
      <c r="D13" s="321">
        <v>87</v>
      </c>
      <c r="E13" s="321">
        <v>111</v>
      </c>
      <c r="F13" s="321">
        <v>69</v>
      </c>
    </row>
    <row r="14" spans="1:6" s="292" customFormat="1" ht="11.25" customHeight="1">
      <c r="A14" s="292" t="s">
        <v>6</v>
      </c>
      <c r="B14" s="292" t="s">
        <v>318</v>
      </c>
      <c r="C14" s="321">
        <v>62</v>
      </c>
      <c r="D14" s="321">
        <v>47</v>
      </c>
      <c r="E14" s="321" t="s">
        <v>99</v>
      </c>
      <c r="F14" s="321" t="s">
        <v>99</v>
      </c>
    </row>
    <row r="15" spans="2:6" s="292" customFormat="1" ht="11.25" customHeight="1">
      <c r="B15" s="292" t="s">
        <v>599</v>
      </c>
      <c r="C15" s="321">
        <v>44</v>
      </c>
      <c r="D15" s="321">
        <v>30</v>
      </c>
      <c r="E15" s="407">
        <v>125</v>
      </c>
      <c r="F15" s="321">
        <v>58</v>
      </c>
    </row>
    <row r="16" spans="1:6" s="292" customFormat="1" ht="11.25" customHeight="1">
      <c r="A16" s="292" t="s">
        <v>18</v>
      </c>
      <c r="B16" s="292" t="s">
        <v>319</v>
      </c>
      <c r="C16" s="321">
        <v>116</v>
      </c>
      <c r="D16" s="321">
        <v>73</v>
      </c>
      <c r="E16" s="321">
        <v>93</v>
      </c>
      <c r="F16" s="321">
        <v>66</v>
      </c>
    </row>
    <row r="17" spans="2:6" s="292" customFormat="1" ht="11.25" customHeight="1">
      <c r="B17" s="292" t="s">
        <v>320</v>
      </c>
      <c r="C17" s="407">
        <v>131</v>
      </c>
      <c r="D17" s="321">
        <v>23</v>
      </c>
      <c r="E17" s="321">
        <v>110</v>
      </c>
      <c r="F17" s="321">
        <v>74</v>
      </c>
    </row>
    <row r="18" spans="2:6" s="292" customFormat="1" ht="11.25" customHeight="1">
      <c r="B18" s="292" t="s">
        <v>321</v>
      </c>
      <c r="C18" s="321">
        <v>114</v>
      </c>
      <c r="D18" s="321">
        <v>71</v>
      </c>
      <c r="E18" s="321">
        <v>84</v>
      </c>
      <c r="F18" s="321">
        <v>55</v>
      </c>
    </row>
    <row r="19" spans="2:6" s="292" customFormat="1" ht="11.25" customHeight="1">
      <c r="B19" s="292" t="s">
        <v>575</v>
      </c>
      <c r="C19" s="407">
        <v>121</v>
      </c>
      <c r="D19" s="321">
        <v>75</v>
      </c>
      <c r="E19" s="321">
        <v>53</v>
      </c>
      <c r="F19" s="321">
        <v>42</v>
      </c>
    </row>
    <row r="20" spans="2:6" s="292" customFormat="1" ht="11.25" customHeight="1">
      <c r="B20" s="292" t="s">
        <v>322</v>
      </c>
      <c r="C20" s="407">
        <v>134</v>
      </c>
      <c r="D20" s="321">
        <v>93</v>
      </c>
      <c r="E20" s="321">
        <v>109</v>
      </c>
      <c r="F20" s="321">
        <v>65</v>
      </c>
    </row>
    <row r="21" spans="2:6" s="292" customFormat="1" ht="11.25" customHeight="1">
      <c r="B21" s="292" t="s">
        <v>306</v>
      </c>
      <c r="C21" s="321">
        <v>108</v>
      </c>
      <c r="D21" s="321">
        <v>68</v>
      </c>
      <c r="E21" s="321">
        <v>66</v>
      </c>
      <c r="F21" s="321">
        <v>33</v>
      </c>
    </row>
    <row r="22" spans="1:6" s="292" customFormat="1" ht="11.25" customHeight="1">
      <c r="A22" s="292" t="s">
        <v>7</v>
      </c>
      <c r="B22" s="292" t="s">
        <v>323</v>
      </c>
      <c r="C22" s="407">
        <v>167</v>
      </c>
      <c r="D22" s="321">
        <v>106</v>
      </c>
      <c r="E22" s="321">
        <v>106</v>
      </c>
      <c r="F22" s="321">
        <v>75</v>
      </c>
    </row>
    <row r="23" spans="2:6" s="292" customFormat="1" ht="11.25" customHeight="1">
      <c r="B23" s="292" t="s">
        <v>324</v>
      </c>
      <c r="C23" s="407">
        <v>126</v>
      </c>
      <c r="D23" s="321">
        <v>80</v>
      </c>
      <c r="E23" s="321">
        <v>119</v>
      </c>
      <c r="F23" s="321">
        <v>76</v>
      </c>
    </row>
    <row r="24" spans="2:6" s="292" customFormat="1" ht="11.25" customHeight="1">
      <c r="B24" s="292" t="s">
        <v>325</v>
      </c>
      <c r="C24" s="321">
        <v>106</v>
      </c>
      <c r="D24" s="321">
        <v>74</v>
      </c>
      <c r="E24" s="321">
        <v>71</v>
      </c>
      <c r="F24" s="321">
        <v>41</v>
      </c>
    </row>
    <row r="25" spans="2:6" s="292" customFormat="1" ht="11.25" customHeight="1">
      <c r="B25" s="292" t="s">
        <v>326</v>
      </c>
      <c r="C25" s="407">
        <v>162</v>
      </c>
      <c r="D25" s="321">
        <v>93</v>
      </c>
      <c r="E25" s="407">
        <v>169</v>
      </c>
      <c r="F25" s="321">
        <v>80</v>
      </c>
    </row>
    <row r="26" spans="2:6" s="292" customFormat="1" ht="11.25" customHeight="1">
      <c r="B26" s="292" t="s">
        <v>576</v>
      </c>
      <c r="C26" s="407">
        <v>203</v>
      </c>
      <c r="D26" s="407">
        <v>167</v>
      </c>
      <c r="E26" s="407">
        <v>186</v>
      </c>
      <c r="F26" s="407">
        <v>129</v>
      </c>
    </row>
    <row r="27" spans="1:6" s="292" customFormat="1" ht="11.25" customHeight="1">
      <c r="A27" s="292" t="s">
        <v>10</v>
      </c>
      <c r="B27" s="292" t="s">
        <v>327</v>
      </c>
      <c r="C27" s="407">
        <v>128</v>
      </c>
      <c r="D27" s="321">
        <v>79</v>
      </c>
      <c r="E27" s="321">
        <v>104</v>
      </c>
      <c r="F27" s="321">
        <v>71</v>
      </c>
    </row>
    <row r="28" spans="2:6" s="292" customFormat="1" ht="11.25" customHeight="1">
      <c r="B28" s="292" t="s">
        <v>328</v>
      </c>
      <c r="C28" s="407">
        <v>194</v>
      </c>
      <c r="D28" s="321">
        <v>101</v>
      </c>
      <c r="E28" s="407">
        <v>145</v>
      </c>
      <c r="F28" s="321">
        <v>99</v>
      </c>
    </row>
    <row r="29" spans="1:6" s="292" customFormat="1" ht="11.25" customHeight="1">
      <c r="A29" s="292" t="s">
        <v>19</v>
      </c>
      <c r="B29" s="292" t="s">
        <v>329</v>
      </c>
      <c r="C29" s="407">
        <v>128</v>
      </c>
      <c r="D29" s="321">
        <v>74</v>
      </c>
      <c r="E29" s="321">
        <v>86</v>
      </c>
      <c r="F29" s="321">
        <v>61</v>
      </c>
    </row>
    <row r="30" spans="1:6" s="292" customFormat="1" ht="11.25" customHeight="1">
      <c r="A30" s="292" t="s">
        <v>14</v>
      </c>
      <c r="B30" s="292" t="s">
        <v>330</v>
      </c>
      <c r="C30" s="407">
        <v>298</v>
      </c>
      <c r="D30" s="407">
        <v>161</v>
      </c>
      <c r="E30" s="407">
        <v>135</v>
      </c>
      <c r="F30" s="321">
        <v>70</v>
      </c>
    </row>
    <row r="31" spans="2:6" s="404" customFormat="1" ht="11.25" customHeight="1">
      <c r="B31" s="404" t="s">
        <v>331</v>
      </c>
      <c r="C31" s="408">
        <v>135</v>
      </c>
      <c r="D31" s="627">
        <v>82</v>
      </c>
      <c r="E31" s="408">
        <v>143</v>
      </c>
      <c r="F31" s="627">
        <v>68</v>
      </c>
    </row>
    <row r="32" spans="1:6" s="292" customFormat="1" ht="11.25" customHeight="1">
      <c r="A32" s="292" t="s">
        <v>12</v>
      </c>
      <c r="B32" s="292" t="s">
        <v>577</v>
      </c>
      <c r="C32" s="407">
        <v>186</v>
      </c>
      <c r="D32" s="321">
        <v>91</v>
      </c>
      <c r="E32" s="321">
        <v>64</v>
      </c>
      <c r="F32" s="321">
        <v>27</v>
      </c>
    </row>
    <row r="33" spans="1:6" s="292" customFormat="1" ht="11.25" customHeight="1">
      <c r="A33" s="292" t="s">
        <v>11</v>
      </c>
      <c r="B33" s="292" t="s">
        <v>332</v>
      </c>
      <c r="C33" s="407">
        <v>211</v>
      </c>
      <c r="D33" s="321">
        <v>115</v>
      </c>
      <c r="E33" s="321" t="s">
        <v>99</v>
      </c>
      <c r="F33" s="321" t="s">
        <v>99</v>
      </c>
    </row>
    <row r="34" spans="1:6" s="292" customFormat="1" ht="11.25" customHeight="1">
      <c r="A34" s="292" t="s">
        <v>26</v>
      </c>
      <c r="B34" s="292" t="s">
        <v>578</v>
      </c>
      <c r="C34" s="407">
        <v>171</v>
      </c>
      <c r="D34" s="321">
        <v>43</v>
      </c>
      <c r="E34" s="407">
        <v>142</v>
      </c>
      <c r="F34" s="321">
        <v>81</v>
      </c>
    </row>
    <row r="35" spans="1:6" s="292" customFormat="1" ht="11.25" customHeight="1">
      <c r="A35" s="292" t="s">
        <v>5</v>
      </c>
      <c r="B35" s="292" t="s">
        <v>333</v>
      </c>
      <c r="C35" s="407">
        <v>174</v>
      </c>
      <c r="D35" s="407">
        <v>122</v>
      </c>
      <c r="E35" s="407">
        <v>149</v>
      </c>
      <c r="F35" s="321">
        <v>47</v>
      </c>
    </row>
    <row r="36" spans="2:6" s="292" customFormat="1" ht="11.25" customHeight="1">
      <c r="B36" s="292" t="s">
        <v>334</v>
      </c>
      <c r="C36" s="407">
        <v>163</v>
      </c>
      <c r="D36" s="321">
        <v>117</v>
      </c>
      <c r="E36" s="407">
        <v>132</v>
      </c>
      <c r="F36" s="321">
        <v>84</v>
      </c>
    </row>
    <row r="37" spans="2:6" s="292" customFormat="1" ht="11.25" customHeight="1">
      <c r="B37" s="292" t="s">
        <v>335</v>
      </c>
      <c r="C37" s="407">
        <v>168</v>
      </c>
      <c r="D37" s="407">
        <v>139</v>
      </c>
      <c r="E37" s="407">
        <v>123</v>
      </c>
      <c r="F37" s="321">
        <v>76</v>
      </c>
    </row>
    <row r="38" spans="2:6" s="292" customFormat="1" ht="11.25" customHeight="1">
      <c r="B38" s="292" t="s">
        <v>781</v>
      </c>
      <c r="C38" s="321" t="s">
        <v>99</v>
      </c>
      <c r="D38" s="321" t="s">
        <v>99</v>
      </c>
      <c r="E38" s="321">
        <v>112</v>
      </c>
      <c r="F38" s="321">
        <v>73</v>
      </c>
    </row>
    <row r="39" spans="1:6" s="292" customFormat="1" ht="11.25" customHeight="1">
      <c r="A39" s="292" t="s">
        <v>4</v>
      </c>
      <c r="B39" s="292" t="s">
        <v>580</v>
      </c>
      <c r="C39" s="407">
        <v>212</v>
      </c>
      <c r="D39" s="321">
        <v>94</v>
      </c>
      <c r="E39" s="407">
        <v>160</v>
      </c>
      <c r="F39" s="321">
        <v>98</v>
      </c>
    </row>
    <row r="40" spans="1:6" s="292" customFormat="1" ht="11.25" customHeight="1">
      <c r="A40" s="292" t="s">
        <v>25</v>
      </c>
      <c r="B40" s="292" t="s">
        <v>336</v>
      </c>
      <c r="C40" s="407">
        <v>132</v>
      </c>
      <c r="D40" s="321">
        <v>82</v>
      </c>
      <c r="E40" s="321">
        <v>90</v>
      </c>
      <c r="F40" s="321">
        <v>60</v>
      </c>
    </row>
    <row r="41" spans="1:6" s="292" customFormat="1" ht="11.25" customHeight="1">
      <c r="A41" s="292" t="s">
        <v>43</v>
      </c>
      <c r="B41" s="292" t="s">
        <v>338</v>
      </c>
      <c r="C41" s="407">
        <v>245</v>
      </c>
      <c r="D41" s="321">
        <v>102</v>
      </c>
      <c r="E41" s="407">
        <v>143</v>
      </c>
      <c r="F41" s="321">
        <v>73</v>
      </c>
    </row>
    <row r="42" spans="1:6" s="292" customFormat="1" ht="11.25" customHeight="1">
      <c r="A42" s="292" t="s">
        <v>30</v>
      </c>
      <c r="B42" s="292" t="s">
        <v>339</v>
      </c>
      <c r="C42" s="407">
        <v>191</v>
      </c>
      <c r="D42" s="321">
        <v>77</v>
      </c>
      <c r="E42" s="407">
        <v>130</v>
      </c>
      <c r="F42" s="321">
        <v>58</v>
      </c>
    </row>
    <row r="43" spans="1:6" s="292" customFormat="1" ht="11.25" customHeight="1">
      <c r="A43" s="292" t="s">
        <v>29</v>
      </c>
      <c r="B43" s="292" t="s">
        <v>340</v>
      </c>
      <c r="C43" s="407">
        <v>216</v>
      </c>
      <c r="D43" s="321">
        <v>88</v>
      </c>
      <c r="E43" s="321">
        <v>108</v>
      </c>
      <c r="F43" s="321">
        <v>79</v>
      </c>
    </row>
    <row r="44" spans="1:6" s="292" customFormat="1" ht="11.25" customHeight="1">
      <c r="A44" s="292" t="s">
        <v>23</v>
      </c>
      <c r="B44" s="292" t="s">
        <v>341</v>
      </c>
      <c r="C44" s="407">
        <v>233</v>
      </c>
      <c r="D44" s="321">
        <v>109</v>
      </c>
      <c r="E44" s="407">
        <v>158</v>
      </c>
      <c r="F44" s="321">
        <v>93</v>
      </c>
    </row>
    <row r="45" spans="2:6" s="292" customFormat="1" ht="11.25" customHeight="1">
      <c r="B45" s="292" t="s">
        <v>342</v>
      </c>
      <c r="C45" s="407">
        <v>235</v>
      </c>
      <c r="D45" s="321">
        <v>78</v>
      </c>
      <c r="E45" s="407">
        <v>154</v>
      </c>
      <c r="F45" s="321">
        <v>56</v>
      </c>
    </row>
    <row r="46" spans="1:6" s="292" customFormat="1" ht="11.25" customHeight="1">
      <c r="A46" s="292" t="s">
        <v>32</v>
      </c>
      <c r="B46" s="292" t="s">
        <v>343</v>
      </c>
      <c r="C46" s="407">
        <v>196</v>
      </c>
      <c r="D46" s="407">
        <v>145</v>
      </c>
      <c r="E46" s="407">
        <v>125</v>
      </c>
      <c r="F46" s="321">
        <v>88</v>
      </c>
    </row>
    <row r="47" spans="1:6" s="292" customFormat="1" ht="11.25" customHeight="1">
      <c r="A47" s="292" t="s">
        <v>28</v>
      </c>
      <c r="B47" s="292" t="s">
        <v>344</v>
      </c>
      <c r="C47" s="407">
        <v>169</v>
      </c>
      <c r="D47" s="321">
        <v>114</v>
      </c>
      <c r="E47" s="407">
        <v>157</v>
      </c>
      <c r="F47" s="321">
        <v>91</v>
      </c>
    </row>
    <row r="48" spans="2:6" s="292" customFormat="1" ht="11.25" customHeight="1">
      <c r="B48" s="292" t="s">
        <v>345</v>
      </c>
      <c r="C48" s="407">
        <v>223</v>
      </c>
      <c r="D48" s="407">
        <v>143</v>
      </c>
      <c r="E48" s="321">
        <v>115</v>
      </c>
      <c r="F48" s="321">
        <v>38</v>
      </c>
    </row>
    <row r="49" spans="1:6" s="292" customFormat="1" ht="11.25" customHeight="1">
      <c r="A49" s="292" t="s">
        <v>49</v>
      </c>
      <c r="B49" s="292" t="s">
        <v>347</v>
      </c>
      <c r="C49" s="407">
        <v>251</v>
      </c>
      <c r="D49" s="407">
        <v>169</v>
      </c>
      <c r="E49" s="407">
        <v>177</v>
      </c>
      <c r="F49" s="321">
        <v>46</v>
      </c>
    </row>
    <row r="50" spans="1:6" s="292" customFormat="1" ht="11.25" customHeight="1">
      <c r="A50" s="292" t="s">
        <v>31</v>
      </c>
      <c r="B50" s="292" t="s">
        <v>348</v>
      </c>
      <c r="C50" s="407">
        <v>240</v>
      </c>
      <c r="D50" s="407">
        <v>168</v>
      </c>
      <c r="E50" s="407">
        <v>130</v>
      </c>
      <c r="F50" s="321">
        <v>88</v>
      </c>
    </row>
    <row r="51" spans="2:6" s="292" customFormat="1" ht="11.25" customHeight="1">
      <c r="B51" s="292" t="s">
        <v>349</v>
      </c>
      <c r="C51" s="407">
        <v>223</v>
      </c>
      <c r="D51" s="407">
        <v>126</v>
      </c>
      <c r="E51" s="407">
        <v>141</v>
      </c>
      <c r="F51" s="321">
        <v>96</v>
      </c>
    </row>
    <row r="52" spans="1:6" s="292" customFormat="1" ht="11.25" customHeight="1">
      <c r="A52" s="292" t="s">
        <v>42</v>
      </c>
      <c r="B52" s="292" t="s">
        <v>350</v>
      </c>
      <c r="C52" s="407">
        <v>245</v>
      </c>
      <c r="D52" s="321">
        <v>120</v>
      </c>
      <c r="E52" s="407">
        <v>121</v>
      </c>
      <c r="F52" s="321">
        <v>52</v>
      </c>
    </row>
    <row r="53" spans="2:6" s="292" customFormat="1" ht="11.25" customHeight="1">
      <c r="B53" s="292" t="s">
        <v>346</v>
      </c>
      <c r="C53" s="407">
        <v>278</v>
      </c>
      <c r="D53" s="407">
        <v>138</v>
      </c>
      <c r="E53" s="407">
        <v>140</v>
      </c>
      <c r="F53" s="321">
        <v>83</v>
      </c>
    </row>
    <row r="54" spans="1:6" s="292" customFormat="1" ht="11.25" customHeight="1">
      <c r="A54" s="292" t="s">
        <v>22</v>
      </c>
      <c r="B54" s="292" t="s">
        <v>351</v>
      </c>
      <c r="C54" s="407">
        <v>149</v>
      </c>
      <c r="D54" s="321">
        <v>69</v>
      </c>
      <c r="E54" s="321">
        <v>102</v>
      </c>
      <c r="F54" s="321">
        <v>71</v>
      </c>
    </row>
    <row r="55" spans="2:6" s="292" customFormat="1" ht="11.25" customHeight="1">
      <c r="B55" s="292" t="s">
        <v>352</v>
      </c>
      <c r="C55" s="407">
        <v>195</v>
      </c>
      <c r="D55" s="321">
        <v>73</v>
      </c>
      <c r="E55" s="407">
        <v>132</v>
      </c>
      <c r="F55" s="321">
        <v>72</v>
      </c>
    </row>
    <row r="56" spans="1:6" s="404" customFormat="1" ht="11.25" customHeight="1">
      <c r="A56" s="404" t="s">
        <v>47</v>
      </c>
      <c r="B56" s="404" t="s">
        <v>383</v>
      </c>
      <c r="C56" s="408">
        <v>146</v>
      </c>
      <c r="D56" s="627">
        <v>32</v>
      </c>
      <c r="E56" s="627">
        <v>51</v>
      </c>
      <c r="F56" s="627">
        <v>37</v>
      </c>
    </row>
    <row r="57" spans="1:6" s="292" customFormat="1" ht="11.25" customHeight="1">
      <c r="A57" s="292" t="s">
        <v>52</v>
      </c>
      <c r="B57" s="292" t="s">
        <v>353</v>
      </c>
      <c r="C57" s="407">
        <v>194</v>
      </c>
      <c r="D57" s="407">
        <v>125</v>
      </c>
      <c r="E57" s="321">
        <v>102</v>
      </c>
      <c r="F57" s="321">
        <v>34</v>
      </c>
    </row>
    <row r="58" spans="1:6" s="292" customFormat="1" ht="11.25" customHeight="1">
      <c r="A58" s="292" t="s">
        <v>44</v>
      </c>
      <c r="B58" s="292" t="s">
        <v>604</v>
      </c>
      <c r="C58" s="407">
        <v>162</v>
      </c>
      <c r="D58" s="321">
        <v>71</v>
      </c>
      <c r="E58" s="321">
        <v>94</v>
      </c>
      <c r="F58" s="321">
        <v>43</v>
      </c>
    </row>
    <row r="59" spans="1:6" s="292" customFormat="1" ht="11.25" customHeight="1">
      <c r="A59" s="292" t="s">
        <v>38</v>
      </c>
      <c r="B59" s="292" t="s">
        <v>354</v>
      </c>
      <c r="C59" s="407">
        <v>252</v>
      </c>
      <c r="D59" s="407">
        <v>169</v>
      </c>
      <c r="E59" s="407">
        <v>130</v>
      </c>
      <c r="F59" s="321">
        <v>57</v>
      </c>
    </row>
    <row r="60" spans="1:6" s="292" customFormat="1" ht="11.25" customHeight="1">
      <c r="A60" s="292" t="s">
        <v>50</v>
      </c>
      <c r="B60" s="292" t="s">
        <v>355</v>
      </c>
      <c r="C60" s="407">
        <v>166</v>
      </c>
      <c r="D60" s="321">
        <v>73</v>
      </c>
      <c r="E60" s="407">
        <v>132</v>
      </c>
      <c r="F60" s="321">
        <v>42</v>
      </c>
    </row>
    <row r="61" spans="1:6" s="292" customFormat="1" ht="11.25" customHeight="1">
      <c r="A61" s="292" t="s">
        <v>51</v>
      </c>
      <c r="B61" s="292" t="s">
        <v>356</v>
      </c>
      <c r="C61" s="407">
        <v>248</v>
      </c>
      <c r="D61" s="321">
        <v>104</v>
      </c>
      <c r="E61" s="321">
        <v>120</v>
      </c>
      <c r="F61" s="321">
        <v>58</v>
      </c>
    </row>
    <row r="62" spans="2:6" s="292" customFormat="1" ht="11.25" customHeight="1">
      <c r="B62" s="292" t="s">
        <v>357</v>
      </c>
      <c r="C62" s="407">
        <v>219</v>
      </c>
      <c r="D62" s="321">
        <v>66</v>
      </c>
      <c r="E62" s="321">
        <v>86</v>
      </c>
      <c r="F62" s="321">
        <v>22</v>
      </c>
    </row>
    <row r="63" spans="1:6" s="292" customFormat="1" ht="11.25" customHeight="1">
      <c r="A63" s="292" t="s">
        <v>20</v>
      </c>
      <c r="B63" s="292" t="s">
        <v>581</v>
      </c>
      <c r="C63" s="407">
        <v>324</v>
      </c>
      <c r="D63" s="321">
        <v>112</v>
      </c>
      <c r="E63" s="407">
        <v>169</v>
      </c>
      <c r="F63" s="321">
        <v>60</v>
      </c>
    </row>
    <row r="64" spans="1:6" s="292" customFormat="1" ht="11.25" customHeight="1">
      <c r="A64" s="292" t="s">
        <v>36</v>
      </c>
      <c r="B64" s="292" t="s">
        <v>307</v>
      </c>
      <c r="C64" s="407">
        <v>166</v>
      </c>
      <c r="D64" s="321">
        <v>93</v>
      </c>
      <c r="E64" s="321">
        <v>97</v>
      </c>
      <c r="F64" s="321">
        <v>33</v>
      </c>
    </row>
    <row r="65" spans="1:6" s="292" customFormat="1" ht="11.25" customHeight="1">
      <c r="A65" s="292" t="s">
        <v>9</v>
      </c>
      <c r="B65" s="292" t="s">
        <v>302</v>
      </c>
      <c r="C65" s="407">
        <v>202</v>
      </c>
      <c r="D65" s="321">
        <v>83</v>
      </c>
      <c r="E65" s="407">
        <v>174</v>
      </c>
      <c r="F65" s="321">
        <v>128</v>
      </c>
    </row>
    <row r="66" spans="1:6" s="292" customFormat="1" ht="11.25" customHeight="1">
      <c r="A66" s="292" t="s">
        <v>21</v>
      </c>
      <c r="B66" s="292" t="s">
        <v>303</v>
      </c>
      <c r="C66" s="407">
        <v>327</v>
      </c>
      <c r="D66" s="321">
        <v>118</v>
      </c>
      <c r="E66" s="407">
        <v>215</v>
      </c>
      <c r="F66" s="321">
        <v>70</v>
      </c>
    </row>
    <row r="67" spans="1:6" s="292" customFormat="1" ht="11.25" customHeight="1">
      <c r="A67" s="292" t="s">
        <v>34</v>
      </c>
      <c r="B67" s="292" t="s">
        <v>531</v>
      </c>
      <c r="C67" s="407">
        <v>323</v>
      </c>
      <c r="D67" s="321">
        <v>54</v>
      </c>
      <c r="E67" s="321">
        <v>119</v>
      </c>
      <c r="F67" s="321">
        <v>68</v>
      </c>
    </row>
    <row r="68" spans="1:6" s="292" customFormat="1" ht="11.25" customHeight="1">
      <c r="A68" s="292" t="s">
        <v>27</v>
      </c>
      <c r="B68" s="292" t="s">
        <v>337</v>
      </c>
      <c r="C68" s="321" t="s">
        <v>99</v>
      </c>
      <c r="D68" s="321" t="s">
        <v>99</v>
      </c>
      <c r="E68" s="407">
        <v>245</v>
      </c>
      <c r="F68" s="407">
        <v>125</v>
      </c>
    </row>
    <row r="69" spans="1:6" s="291" customFormat="1" ht="14.25" customHeight="1">
      <c r="A69" s="713" t="s">
        <v>309</v>
      </c>
      <c r="B69" s="713"/>
      <c r="C69" s="713"/>
      <c r="D69" s="713"/>
      <c r="E69" s="713"/>
      <c r="F69" s="713"/>
    </row>
    <row r="70" spans="1:6" s="291" customFormat="1" ht="15" customHeight="1">
      <c r="A70" s="291" t="s">
        <v>312</v>
      </c>
      <c r="C70" s="290"/>
      <c r="D70" s="290"/>
      <c r="E70" s="290"/>
      <c r="F70" s="290"/>
    </row>
    <row r="71" spans="1:6" s="291" customFormat="1" ht="12.75" customHeight="1">
      <c r="A71" s="291" t="s">
        <v>311</v>
      </c>
      <c r="C71" s="290"/>
      <c r="D71" s="290"/>
      <c r="E71" s="290"/>
      <c r="F71" s="290"/>
    </row>
    <row r="72" spans="1:6" ht="9.75" customHeight="1">
      <c r="A72" s="706"/>
      <c r="B72" s="706"/>
      <c r="C72" s="706"/>
      <c r="D72" s="706"/>
      <c r="E72" s="706"/>
      <c r="F72" s="706"/>
    </row>
    <row r="73" spans="1:6" ht="3" customHeight="1">
      <c r="A73" s="401"/>
      <c r="B73" s="401"/>
      <c r="C73" s="402"/>
      <c r="D73" s="402"/>
      <c r="E73" s="402"/>
      <c r="F73" s="402"/>
    </row>
    <row r="74" spans="1:31" s="286" customFormat="1" ht="16.5" customHeight="1">
      <c r="A74" s="704"/>
      <c r="B74" s="704"/>
      <c r="C74" s="711"/>
      <c r="D74" s="711"/>
      <c r="E74" s="711"/>
      <c r="F74" s="711"/>
      <c r="G74" s="287"/>
      <c r="I74" s="287"/>
      <c r="J74" s="287"/>
      <c r="K74" s="287"/>
      <c r="L74" s="287"/>
      <c r="M74" s="287"/>
      <c r="O74" s="287"/>
      <c r="P74" s="287"/>
      <c r="Q74" s="287"/>
      <c r="R74" s="287"/>
      <c r="S74" s="287"/>
      <c r="U74" s="287"/>
      <c r="V74" s="287"/>
      <c r="W74" s="287"/>
      <c r="X74" s="287"/>
      <c r="Y74" s="287"/>
      <c r="AA74" s="287"/>
      <c r="AB74" s="287"/>
      <c r="AC74" s="287"/>
      <c r="AD74" s="287"/>
      <c r="AE74" s="287"/>
    </row>
    <row r="75" spans="1:28" s="286" customFormat="1" ht="18.75" customHeight="1">
      <c r="A75" s="704"/>
      <c r="B75" s="704"/>
      <c r="C75" s="398"/>
      <c r="D75" s="398"/>
      <c r="E75" s="398"/>
      <c r="F75" s="398"/>
      <c r="G75" s="323"/>
      <c r="H75" s="323"/>
      <c r="I75" s="324"/>
      <c r="J75" s="324"/>
      <c r="K75" s="323"/>
      <c r="O75" s="288"/>
      <c r="P75" s="288"/>
      <c r="U75" s="288"/>
      <c r="V75" s="288"/>
      <c r="AA75" s="288"/>
      <c r="AB75" s="288"/>
    </row>
    <row r="76" spans="1:6" s="286" customFormat="1" ht="10.5" customHeight="1">
      <c r="A76" s="704"/>
      <c r="B76" s="704"/>
      <c r="C76" s="330"/>
      <c r="D76" s="330"/>
      <c r="E76" s="330"/>
      <c r="F76" s="330"/>
    </row>
    <row r="77" spans="1:6" s="331" customFormat="1" ht="2.25" customHeight="1">
      <c r="A77" s="329"/>
      <c r="B77" s="329"/>
      <c r="C77" s="330"/>
      <c r="D77" s="330"/>
      <c r="E77" s="330"/>
      <c r="F77" s="330"/>
    </row>
    <row r="78" spans="3:6" s="294" customFormat="1" ht="15" customHeight="1">
      <c r="C78" s="322"/>
      <c r="D78" s="322"/>
      <c r="E78" s="322"/>
      <c r="F78" s="322"/>
    </row>
    <row r="79" spans="3:6" s="292" customFormat="1" ht="12.75" customHeight="1">
      <c r="C79" s="321"/>
      <c r="D79" s="321"/>
      <c r="E79" s="321"/>
      <c r="F79" s="321"/>
    </row>
    <row r="80" spans="3:6" s="292" customFormat="1" ht="12.75" customHeight="1">
      <c r="C80" s="321"/>
      <c r="D80" s="321"/>
      <c r="E80" s="321"/>
      <c r="F80" s="321"/>
    </row>
    <row r="81" spans="3:6" s="292" customFormat="1" ht="12.75" customHeight="1">
      <c r="C81" s="321"/>
      <c r="D81" s="321"/>
      <c r="E81" s="321"/>
      <c r="F81" s="321"/>
    </row>
    <row r="82" spans="3:6" s="292" customFormat="1" ht="12.75" customHeight="1">
      <c r="C82" s="321"/>
      <c r="D82" s="321"/>
      <c r="E82" s="321"/>
      <c r="F82" s="321"/>
    </row>
    <row r="83" spans="3:6" s="292" customFormat="1" ht="12.75" customHeight="1">
      <c r="C83" s="321"/>
      <c r="D83" s="321"/>
      <c r="E83" s="321"/>
      <c r="F83" s="321"/>
    </row>
    <row r="84" spans="1:6" s="292" customFormat="1" ht="12.75" customHeight="1">
      <c r="A84" s="294"/>
      <c r="B84" s="294"/>
      <c r="C84" s="322"/>
      <c r="D84" s="322"/>
      <c r="E84" s="322"/>
      <c r="F84" s="322"/>
    </row>
    <row r="85" spans="3:6" s="292" customFormat="1" ht="12.75" customHeight="1">
      <c r="C85" s="321"/>
      <c r="D85" s="321"/>
      <c r="E85" s="321"/>
      <c r="F85" s="321"/>
    </row>
    <row r="86" spans="3:6" s="292" customFormat="1" ht="12.75" customHeight="1">
      <c r="C86" s="321"/>
      <c r="D86" s="321"/>
      <c r="E86" s="321"/>
      <c r="F86" s="321"/>
    </row>
    <row r="87" spans="1:7" s="294" customFormat="1" ht="12.75" customHeight="1">
      <c r="A87" s="292"/>
      <c r="B87" s="292"/>
      <c r="C87" s="321"/>
      <c r="D87" s="321"/>
      <c r="E87" s="321"/>
      <c r="F87" s="321"/>
      <c r="G87" s="292"/>
    </row>
    <row r="88" spans="1:7" s="320" customFormat="1" ht="12.75" customHeight="1">
      <c r="A88" s="292"/>
      <c r="B88" s="292"/>
      <c r="C88" s="321"/>
      <c r="D88" s="321"/>
      <c r="E88" s="321"/>
      <c r="F88" s="321"/>
      <c r="G88" s="292"/>
    </row>
    <row r="89" spans="1:7" s="320" customFormat="1" ht="12.75" customHeight="1">
      <c r="A89" s="292"/>
      <c r="B89" s="292"/>
      <c r="C89" s="321"/>
      <c r="D89" s="321"/>
      <c r="E89" s="321"/>
      <c r="F89" s="321"/>
      <c r="G89" s="292"/>
    </row>
    <row r="90" spans="1:7" s="320" customFormat="1" ht="12.75" customHeight="1">
      <c r="A90" s="292"/>
      <c r="B90" s="292"/>
      <c r="C90" s="321"/>
      <c r="D90" s="321"/>
      <c r="E90" s="321"/>
      <c r="F90" s="321"/>
      <c r="G90" s="292"/>
    </row>
    <row r="91" spans="1:7" s="320" customFormat="1" ht="15" customHeight="1">
      <c r="A91" s="292"/>
      <c r="B91" s="292"/>
      <c r="C91" s="321"/>
      <c r="D91" s="321"/>
      <c r="E91" s="321"/>
      <c r="F91" s="321"/>
      <c r="G91" s="292"/>
    </row>
    <row r="92" spans="1:7" s="320" customFormat="1" ht="12.75" customHeight="1">
      <c r="A92" s="292"/>
      <c r="B92" s="292"/>
      <c r="C92" s="321"/>
      <c r="D92" s="321"/>
      <c r="E92" s="321"/>
      <c r="F92" s="321"/>
      <c r="G92" s="292"/>
    </row>
    <row r="93" spans="1:7" s="320" customFormat="1" ht="12.75" customHeight="1">
      <c r="A93" s="294"/>
      <c r="B93" s="294"/>
      <c r="C93" s="322"/>
      <c r="D93" s="322"/>
      <c r="E93" s="322"/>
      <c r="F93" s="322"/>
      <c r="G93" s="292"/>
    </row>
    <row r="94" spans="2:7" s="294" customFormat="1" ht="12.75" customHeight="1">
      <c r="B94" s="292"/>
      <c r="C94" s="321"/>
      <c r="D94" s="321"/>
      <c r="E94" s="321"/>
      <c r="F94" s="321"/>
      <c r="G94" s="292"/>
    </row>
    <row r="95" spans="1:7" s="320" customFormat="1" ht="12.75" customHeight="1">
      <c r="A95" s="292"/>
      <c r="B95" s="292"/>
      <c r="C95" s="321"/>
      <c r="D95" s="321"/>
      <c r="E95" s="321"/>
      <c r="F95" s="321"/>
      <c r="G95" s="292"/>
    </row>
    <row r="96" spans="1:7" s="320" customFormat="1" ht="12.75" customHeight="1">
      <c r="A96" s="292"/>
      <c r="B96" s="292"/>
      <c r="C96" s="321"/>
      <c r="D96" s="321"/>
      <c r="E96" s="321"/>
      <c r="F96" s="321"/>
      <c r="G96" s="292"/>
    </row>
    <row r="97" spans="1:7" s="294" customFormat="1" ht="12.75" customHeight="1">
      <c r="A97" s="292"/>
      <c r="B97" s="292"/>
      <c r="C97" s="321"/>
      <c r="D97" s="321"/>
      <c r="E97" s="321"/>
      <c r="F97" s="321"/>
      <c r="G97" s="292"/>
    </row>
    <row r="98" spans="1:7" s="320" customFormat="1" ht="12.75" customHeight="1">
      <c r="A98" s="292"/>
      <c r="B98" s="294"/>
      <c r="C98" s="322"/>
      <c r="D98" s="322"/>
      <c r="E98" s="322"/>
      <c r="F98" s="322"/>
      <c r="G98" s="292"/>
    </row>
    <row r="99" spans="3:6" s="292" customFormat="1" ht="12" customHeight="1">
      <c r="C99" s="321"/>
      <c r="D99" s="321"/>
      <c r="E99" s="321"/>
      <c r="F99" s="321"/>
    </row>
    <row r="100" spans="3:6" s="292" customFormat="1" ht="12.75" customHeight="1">
      <c r="C100" s="321"/>
      <c r="D100" s="321"/>
      <c r="E100" s="321"/>
      <c r="F100" s="321"/>
    </row>
    <row r="101" spans="1:7" s="294" customFormat="1" ht="12.75" customHeight="1">
      <c r="A101" s="292"/>
      <c r="B101" s="292"/>
      <c r="C101" s="321"/>
      <c r="D101" s="321"/>
      <c r="E101" s="321"/>
      <c r="F101" s="321"/>
      <c r="G101" s="292"/>
    </row>
    <row r="102" spans="3:6" s="292" customFormat="1" ht="12.75" customHeight="1">
      <c r="C102" s="321"/>
      <c r="D102" s="321"/>
      <c r="E102" s="321"/>
      <c r="F102" s="321"/>
    </row>
    <row r="103" spans="3:6" s="292" customFormat="1" ht="12.75" customHeight="1">
      <c r="C103" s="321"/>
      <c r="D103" s="321"/>
      <c r="E103" s="321"/>
      <c r="F103" s="321"/>
    </row>
    <row r="104" spans="3:6" s="292" customFormat="1" ht="12.75" customHeight="1">
      <c r="C104" s="321"/>
      <c r="D104" s="321"/>
      <c r="E104" s="321"/>
      <c r="F104" s="321"/>
    </row>
    <row r="105" spans="1:7" s="294" customFormat="1" ht="12.75" customHeight="1">
      <c r="A105" s="292"/>
      <c r="B105" s="292"/>
      <c r="C105" s="321"/>
      <c r="D105" s="321"/>
      <c r="E105" s="321"/>
      <c r="F105" s="321"/>
      <c r="G105" s="292"/>
    </row>
    <row r="106" spans="3:6" s="292" customFormat="1" ht="12.75" customHeight="1">
      <c r="C106" s="321"/>
      <c r="D106" s="321"/>
      <c r="E106" s="321"/>
      <c r="F106" s="321"/>
    </row>
    <row r="107" spans="3:6" s="292" customFormat="1" ht="15" customHeight="1">
      <c r="C107" s="321"/>
      <c r="D107" s="321"/>
      <c r="E107" s="321"/>
      <c r="F107" s="321"/>
    </row>
    <row r="108" spans="3:6" s="292" customFormat="1" ht="12.75" customHeight="1">
      <c r="C108" s="321"/>
      <c r="D108" s="321"/>
      <c r="E108" s="321"/>
      <c r="F108" s="321"/>
    </row>
    <row r="109" spans="3:6" s="292" customFormat="1" ht="12.75" customHeight="1">
      <c r="C109" s="321"/>
      <c r="D109" s="321"/>
      <c r="E109" s="321"/>
      <c r="F109" s="321"/>
    </row>
    <row r="110" spans="3:6" s="292" customFormat="1" ht="12.75" customHeight="1">
      <c r="C110" s="321"/>
      <c r="D110" s="321"/>
      <c r="E110" s="321"/>
      <c r="F110" s="321"/>
    </row>
    <row r="111" spans="3:6" s="292" customFormat="1" ht="12.75" customHeight="1">
      <c r="C111" s="321"/>
      <c r="D111" s="321"/>
      <c r="E111" s="321"/>
      <c r="F111" s="321"/>
    </row>
    <row r="112" spans="3:6" s="292" customFormat="1" ht="12.75" customHeight="1">
      <c r="C112" s="321"/>
      <c r="D112" s="321"/>
      <c r="E112" s="321"/>
      <c r="F112" s="321"/>
    </row>
    <row r="113" spans="3:6" s="292" customFormat="1" ht="12.75" customHeight="1">
      <c r="C113" s="321"/>
      <c r="D113" s="321"/>
      <c r="E113" s="321"/>
      <c r="F113" s="321"/>
    </row>
    <row r="114" spans="1:7" s="294" customFormat="1" ht="12.75" customHeight="1">
      <c r="A114" s="292"/>
      <c r="B114" s="292"/>
      <c r="C114" s="321"/>
      <c r="D114" s="321"/>
      <c r="E114" s="321"/>
      <c r="F114" s="321"/>
      <c r="G114" s="292"/>
    </row>
    <row r="115" spans="3:6" s="292" customFormat="1" ht="12.75" customHeight="1">
      <c r="C115" s="321"/>
      <c r="D115" s="321"/>
      <c r="E115" s="321"/>
      <c r="F115" s="321"/>
    </row>
    <row r="116" spans="3:6" s="292" customFormat="1" ht="12.75" customHeight="1">
      <c r="C116" s="321"/>
      <c r="D116" s="321"/>
      <c r="E116" s="321"/>
      <c r="F116" s="321"/>
    </row>
    <row r="117" spans="3:6" s="292" customFormat="1" ht="12.75" customHeight="1">
      <c r="C117" s="321"/>
      <c r="D117" s="321"/>
      <c r="E117" s="321"/>
      <c r="F117" s="321"/>
    </row>
    <row r="118" spans="3:6" s="292" customFormat="1" ht="15" customHeight="1">
      <c r="C118" s="321"/>
      <c r="D118" s="321"/>
      <c r="E118" s="321"/>
      <c r="F118" s="321"/>
    </row>
    <row r="119" spans="3:6" s="292" customFormat="1" ht="12.75" customHeight="1">
      <c r="C119" s="321"/>
      <c r="D119" s="321"/>
      <c r="E119" s="321"/>
      <c r="F119" s="321"/>
    </row>
    <row r="120" spans="3:6" s="292" customFormat="1" ht="12.75" customHeight="1">
      <c r="C120" s="321"/>
      <c r="D120" s="321"/>
      <c r="E120" s="321"/>
      <c r="F120" s="321"/>
    </row>
    <row r="121" spans="3:6" s="292" customFormat="1" ht="12.75" customHeight="1">
      <c r="C121" s="321"/>
      <c r="D121" s="321"/>
      <c r="E121" s="321"/>
      <c r="F121" s="321"/>
    </row>
    <row r="122" spans="3:6" s="292" customFormat="1" ht="12.75" customHeight="1">
      <c r="C122" s="321"/>
      <c r="D122" s="321"/>
      <c r="E122" s="321"/>
      <c r="F122" s="321"/>
    </row>
    <row r="123" spans="3:6" s="292" customFormat="1" ht="12.75" customHeight="1">
      <c r="C123" s="321"/>
      <c r="D123" s="321"/>
      <c r="E123" s="321"/>
      <c r="F123" s="321"/>
    </row>
    <row r="124" spans="3:6" s="292" customFormat="1" ht="12.75" customHeight="1">
      <c r="C124" s="321"/>
      <c r="D124" s="321"/>
      <c r="E124" s="321"/>
      <c r="F124" s="321"/>
    </row>
    <row r="125" spans="3:6" s="292" customFormat="1" ht="12.75" customHeight="1">
      <c r="C125" s="321"/>
      <c r="D125" s="321"/>
      <c r="E125" s="321"/>
      <c r="F125" s="321"/>
    </row>
    <row r="126" spans="3:6" s="292" customFormat="1" ht="12.75" customHeight="1">
      <c r="C126" s="321"/>
      <c r="D126" s="321"/>
      <c r="E126" s="321"/>
      <c r="F126" s="321"/>
    </row>
    <row r="127" spans="3:6" s="292" customFormat="1" ht="12.75" customHeight="1">
      <c r="C127" s="321"/>
      <c r="D127" s="321"/>
      <c r="E127" s="321"/>
      <c r="F127" s="321"/>
    </row>
    <row r="128" spans="1:6" s="292" customFormat="1" ht="12.75" customHeight="1">
      <c r="A128" s="294"/>
      <c r="B128" s="294"/>
      <c r="C128" s="322"/>
      <c r="D128" s="322"/>
      <c r="E128" s="322"/>
      <c r="F128" s="322"/>
    </row>
    <row r="129" spans="1:6" s="292" customFormat="1" ht="12.75" customHeight="1">
      <c r="A129" s="294"/>
      <c r="C129" s="321"/>
      <c r="D129" s="321"/>
      <c r="E129" s="321"/>
      <c r="F129" s="321"/>
    </row>
    <row r="130" spans="1:6" s="292" customFormat="1" ht="12.75" customHeight="1">
      <c r="A130" s="294"/>
      <c r="B130" s="294"/>
      <c r="C130" s="322"/>
      <c r="D130" s="322"/>
      <c r="E130" s="322"/>
      <c r="F130" s="322"/>
    </row>
    <row r="131" spans="1:6" s="292" customFormat="1" ht="2.25" customHeight="1">
      <c r="A131" s="294"/>
      <c r="B131" s="294"/>
      <c r="C131" s="322"/>
      <c r="D131" s="322"/>
      <c r="E131" s="322"/>
      <c r="F131" s="322"/>
    </row>
    <row r="132" spans="1:6" s="291" customFormat="1" ht="15.75" customHeight="1">
      <c r="A132" s="705"/>
      <c r="B132" s="705"/>
      <c r="C132" s="705"/>
      <c r="D132" s="705"/>
      <c r="E132" s="705"/>
      <c r="F132" s="705"/>
    </row>
    <row r="133" spans="1:6" s="293" customFormat="1" ht="3" customHeight="1">
      <c r="A133" s="320"/>
      <c r="B133" s="320"/>
      <c r="C133" s="403"/>
      <c r="D133" s="403"/>
      <c r="E133" s="403"/>
      <c r="F133" s="403"/>
    </row>
    <row r="134" spans="1:6" s="291" customFormat="1" ht="14.25" customHeight="1">
      <c r="A134" s="292"/>
      <c r="B134" s="292"/>
      <c r="C134" s="296"/>
      <c r="D134" s="296"/>
      <c r="E134" s="296"/>
      <c r="F134" s="296"/>
    </row>
    <row r="135" spans="1:6" s="291" customFormat="1" ht="12.75" customHeight="1">
      <c r="A135" s="292"/>
      <c r="B135" s="292"/>
      <c r="C135" s="296"/>
      <c r="D135" s="296"/>
      <c r="E135" s="296"/>
      <c r="F135" s="296"/>
    </row>
    <row r="136" spans="1:6" ht="18.75" customHeight="1">
      <c r="A136" s="706"/>
      <c r="B136" s="706"/>
      <c r="C136" s="706"/>
      <c r="D136" s="706"/>
      <c r="E136" s="706"/>
      <c r="F136" s="706"/>
    </row>
    <row r="137" spans="1:6" ht="3" customHeight="1">
      <c r="A137" s="401"/>
      <c r="B137" s="401"/>
      <c r="C137" s="402"/>
      <c r="D137" s="402"/>
      <c r="E137" s="402"/>
      <c r="F137" s="402"/>
    </row>
    <row r="138" spans="1:31" s="286" customFormat="1" ht="16.5" customHeight="1">
      <c r="A138" s="704"/>
      <c r="B138" s="704"/>
      <c r="C138" s="711"/>
      <c r="D138" s="711"/>
      <c r="E138" s="711"/>
      <c r="F138" s="711"/>
      <c r="G138" s="287"/>
      <c r="I138" s="287"/>
      <c r="J138" s="287"/>
      <c r="K138" s="287"/>
      <c r="L138" s="287"/>
      <c r="M138" s="287"/>
      <c r="O138" s="287"/>
      <c r="P138" s="287"/>
      <c r="Q138" s="287"/>
      <c r="R138" s="287"/>
      <c r="S138" s="287"/>
      <c r="U138" s="287"/>
      <c r="V138" s="287"/>
      <c r="W138" s="287"/>
      <c r="X138" s="287"/>
      <c r="Y138" s="287"/>
      <c r="AA138" s="287"/>
      <c r="AB138" s="287"/>
      <c r="AC138" s="287"/>
      <c r="AD138" s="287"/>
      <c r="AE138" s="287"/>
    </row>
    <row r="139" spans="1:28" s="286" customFormat="1" ht="18.75" customHeight="1">
      <c r="A139" s="704"/>
      <c r="B139" s="704"/>
      <c r="C139" s="398"/>
      <c r="D139" s="398"/>
      <c r="E139" s="398"/>
      <c r="F139" s="398"/>
      <c r="I139" s="288"/>
      <c r="J139" s="288"/>
      <c r="O139" s="288"/>
      <c r="P139" s="288"/>
      <c r="U139" s="288"/>
      <c r="V139" s="288"/>
      <c r="AA139" s="288"/>
      <c r="AB139" s="288"/>
    </row>
    <row r="140" spans="1:6" s="286" customFormat="1" ht="10.5" customHeight="1">
      <c r="A140" s="704"/>
      <c r="B140" s="704"/>
      <c r="C140" s="330"/>
      <c r="D140" s="330"/>
      <c r="E140" s="330"/>
      <c r="F140" s="330"/>
    </row>
    <row r="141" spans="1:6" s="331" customFormat="1" ht="2.25" customHeight="1">
      <c r="A141" s="329"/>
      <c r="B141" s="329"/>
      <c r="C141" s="330"/>
      <c r="D141" s="330"/>
      <c r="E141" s="330"/>
      <c r="F141" s="330"/>
    </row>
    <row r="142" spans="3:6" s="294" customFormat="1" ht="15" customHeight="1">
      <c r="C142" s="322"/>
      <c r="D142" s="322"/>
      <c r="E142" s="322"/>
      <c r="F142" s="322"/>
    </row>
    <row r="143" spans="3:6" s="292" customFormat="1" ht="12.75" customHeight="1">
      <c r="C143" s="321"/>
      <c r="D143" s="321"/>
      <c r="E143" s="321"/>
      <c r="F143" s="321"/>
    </row>
    <row r="144" spans="3:6" s="292" customFormat="1" ht="12.75" customHeight="1">
      <c r="C144" s="321"/>
      <c r="D144" s="321"/>
      <c r="E144" s="321"/>
      <c r="F144" s="321"/>
    </row>
    <row r="145" spans="3:6" s="292" customFormat="1" ht="12.75" customHeight="1">
      <c r="C145" s="321"/>
      <c r="D145" s="321"/>
      <c r="E145" s="321"/>
      <c r="F145" s="321"/>
    </row>
    <row r="146" spans="3:6" s="292" customFormat="1" ht="12.75" customHeight="1">
      <c r="C146" s="321"/>
      <c r="D146" s="321"/>
      <c r="E146" s="321"/>
      <c r="F146" s="321"/>
    </row>
    <row r="147" spans="3:6" s="292" customFormat="1" ht="12.75" customHeight="1">
      <c r="C147" s="321"/>
      <c r="D147" s="321"/>
      <c r="E147" s="321"/>
      <c r="F147" s="321"/>
    </row>
    <row r="148" spans="2:6" s="292" customFormat="1" ht="12.75" customHeight="1">
      <c r="B148" s="294"/>
      <c r="C148" s="322"/>
      <c r="D148" s="322"/>
      <c r="E148" s="322"/>
      <c r="F148" s="322"/>
    </row>
    <row r="149" spans="3:6" s="292" customFormat="1" ht="12.75" customHeight="1">
      <c r="C149" s="321"/>
      <c r="D149" s="321"/>
      <c r="E149" s="321"/>
      <c r="F149" s="321"/>
    </row>
    <row r="150" spans="3:6" s="292" customFormat="1" ht="12.75" customHeight="1">
      <c r="C150" s="321"/>
      <c r="D150" s="321"/>
      <c r="E150" s="321"/>
      <c r="F150" s="321"/>
    </row>
    <row r="151" spans="1:7" s="294" customFormat="1" ht="12.75" customHeight="1">
      <c r="A151" s="292"/>
      <c r="B151" s="292"/>
      <c r="C151" s="321"/>
      <c r="D151" s="321"/>
      <c r="E151" s="321"/>
      <c r="F151" s="321"/>
      <c r="G151" s="292"/>
    </row>
    <row r="152" spans="1:7" s="320" customFormat="1" ht="12.75" customHeight="1">
      <c r="A152" s="292"/>
      <c r="B152" s="292"/>
      <c r="C152" s="321"/>
      <c r="D152" s="321"/>
      <c r="E152" s="321"/>
      <c r="F152" s="321"/>
      <c r="G152" s="292"/>
    </row>
    <row r="153" spans="1:7" s="320" customFormat="1" ht="12.75" customHeight="1">
      <c r="A153" s="292"/>
      <c r="B153" s="292"/>
      <c r="C153" s="321"/>
      <c r="D153" s="321"/>
      <c r="E153" s="321"/>
      <c r="F153" s="321"/>
      <c r="G153" s="292"/>
    </row>
    <row r="154" spans="1:7" s="320" customFormat="1" ht="12.75" customHeight="1">
      <c r="A154" s="292"/>
      <c r="B154" s="292"/>
      <c r="C154" s="321"/>
      <c r="D154" s="321"/>
      <c r="E154" s="321"/>
      <c r="F154" s="321"/>
      <c r="G154" s="292"/>
    </row>
    <row r="155" spans="1:7" s="320" customFormat="1" ht="15" customHeight="1">
      <c r="A155" s="292"/>
      <c r="B155" s="292"/>
      <c r="C155" s="321"/>
      <c r="D155" s="321"/>
      <c r="E155" s="321"/>
      <c r="F155" s="321"/>
      <c r="G155" s="292"/>
    </row>
    <row r="156" spans="1:7" s="320" customFormat="1" ht="12.75" customHeight="1">
      <c r="A156" s="292"/>
      <c r="B156" s="292"/>
      <c r="C156" s="321"/>
      <c r="D156" s="321"/>
      <c r="E156" s="321"/>
      <c r="F156" s="321"/>
      <c r="G156" s="292"/>
    </row>
    <row r="157" spans="1:7" s="320" customFormat="1" ht="12.75" customHeight="1">
      <c r="A157" s="294"/>
      <c r="B157" s="294"/>
      <c r="C157" s="322"/>
      <c r="D157" s="322"/>
      <c r="E157" s="322"/>
      <c r="F157" s="322"/>
      <c r="G157" s="292"/>
    </row>
    <row r="158" spans="2:7" s="294" customFormat="1" ht="12.75" customHeight="1">
      <c r="B158" s="292"/>
      <c r="C158" s="321"/>
      <c r="D158" s="321"/>
      <c r="E158" s="321"/>
      <c r="F158" s="321"/>
      <c r="G158" s="292"/>
    </row>
    <row r="159" spans="1:7" s="320" customFormat="1" ht="12.75" customHeight="1">
      <c r="A159" s="292"/>
      <c r="B159" s="292"/>
      <c r="C159" s="321"/>
      <c r="D159" s="321"/>
      <c r="E159" s="321"/>
      <c r="F159" s="321"/>
      <c r="G159" s="292"/>
    </row>
    <row r="160" spans="1:7" s="320" customFormat="1" ht="12.75" customHeight="1">
      <c r="A160" s="292"/>
      <c r="B160" s="292"/>
      <c r="C160" s="321"/>
      <c r="D160" s="321"/>
      <c r="E160" s="321"/>
      <c r="F160" s="321"/>
      <c r="G160" s="292"/>
    </row>
    <row r="161" spans="1:7" s="294" customFormat="1" ht="12.75" customHeight="1">
      <c r="A161" s="292"/>
      <c r="B161" s="292"/>
      <c r="C161" s="321"/>
      <c r="D161" s="321"/>
      <c r="E161" s="321"/>
      <c r="F161" s="321"/>
      <c r="G161" s="292"/>
    </row>
    <row r="162" spans="1:7" s="320" customFormat="1" ht="12.75" customHeight="1">
      <c r="A162" s="292"/>
      <c r="B162" s="294"/>
      <c r="C162" s="322"/>
      <c r="D162" s="322"/>
      <c r="E162" s="322"/>
      <c r="F162" s="322"/>
      <c r="G162" s="292"/>
    </row>
    <row r="163" spans="3:6" s="292" customFormat="1" ht="12" customHeight="1">
      <c r="C163" s="321"/>
      <c r="D163" s="321"/>
      <c r="E163" s="321"/>
      <c r="F163" s="321"/>
    </row>
    <row r="164" spans="3:6" s="292" customFormat="1" ht="12.75" customHeight="1">
      <c r="C164" s="321"/>
      <c r="D164" s="321"/>
      <c r="E164" s="321"/>
      <c r="F164" s="321"/>
    </row>
    <row r="165" spans="1:7" s="294" customFormat="1" ht="12.75" customHeight="1">
      <c r="A165" s="292"/>
      <c r="B165" s="292"/>
      <c r="C165" s="321"/>
      <c r="D165" s="321"/>
      <c r="E165" s="321"/>
      <c r="F165" s="321"/>
      <c r="G165" s="292"/>
    </row>
    <row r="166" spans="3:6" s="292" customFormat="1" ht="12.75" customHeight="1">
      <c r="C166" s="321"/>
      <c r="D166" s="321"/>
      <c r="E166" s="321"/>
      <c r="F166" s="321"/>
    </row>
    <row r="167" spans="3:6" s="292" customFormat="1" ht="12.75" customHeight="1">
      <c r="C167" s="321"/>
      <c r="D167" s="321"/>
      <c r="E167" s="321"/>
      <c r="F167" s="321"/>
    </row>
    <row r="168" spans="3:6" s="292" customFormat="1" ht="12.75" customHeight="1">
      <c r="C168" s="321"/>
      <c r="D168" s="321"/>
      <c r="E168" s="321"/>
      <c r="F168" s="321"/>
    </row>
    <row r="169" spans="1:7" s="294" customFormat="1" ht="12.75" customHeight="1">
      <c r="A169" s="292"/>
      <c r="B169" s="292"/>
      <c r="C169" s="321"/>
      <c r="D169" s="321"/>
      <c r="E169" s="321"/>
      <c r="F169" s="321"/>
      <c r="G169" s="292"/>
    </row>
    <row r="170" spans="3:6" s="292" customFormat="1" ht="12.75" customHeight="1">
      <c r="C170" s="321"/>
      <c r="D170" s="321"/>
      <c r="E170" s="321"/>
      <c r="F170" s="321"/>
    </row>
    <row r="171" spans="3:6" s="292" customFormat="1" ht="15" customHeight="1">
      <c r="C171" s="321"/>
      <c r="D171" s="321"/>
      <c r="E171" s="321"/>
      <c r="F171" s="321"/>
    </row>
    <row r="172" spans="3:6" s="292" customFormat="1" ht="12.75" customHeight="1">
      <c r="C172" s="321"/>
      <c r="D172" s="321"/>
      <c r="E172" s="321"/>
      <c r="F172" s="321"/>
    </row>
    <row r="173" spans="3:6" s="292" customFormat="1" ht="12.75" customHeight="1">
      <c r="C173" s="321"/>
      <c r="D173" s="321"/>
      <c r="E173" s="321"/>
      <c r="F173" s="321"/>
    </row>
    <row r="174" spans="3:6" s="292" customFormat="1" ht="12.75" customHeight="1">
      <c r="C174" s="321"/>
      <c r="D174" s="321"/>
      <c r="E174" s="321"/>
      <c r="F174" s="321"/>
    </row>
    <row r="175" spans="3:6" s="292" customFormat="1" ht="12.75" customHeight="1">
      <c r="C175" s="321"/>
      <c r="D175" s="321"/>
      <c r="E175" s="321"/>
      <c r="F175" s="321"/>
    </row>
    <row r="176" spans="3:6" s="292" customFormat="1" ht="12.75" customHeight="1">
      <c r="C176" s="321"/>
      <c r="D176" s="321"/>
      <c r="E176" s="321"/>
      <c r="F176" s="321"/>
    </row>
    <row r="177" spans="3:6" s="292" customFormat="1" ht="12.75" customHeight="1">
      <c r="C177" s="321"/>
      <c r="D177" s="321"/>
      <c r="E177" s="321"/>
      <c r="F177" s="321"/>
    </row>
    <row r="178" spans="1:7" s="294" customFormat="1" ht="12.75" customHeight="1">
      <c r="A178" s="292"/>
      <c r="B178" s="292"/>
      <c r="C178" s="321"/>
      <c r="D178" s="321"/>
      <c r="E178" s="321"/>
      <c r="F178" s="321"/>
      <c r="G178" s="292"/>
    </row>
    <row r="179" spans="3:6" s="292" customFormat="1" ht="12.75" customHeight="1">
      <c r="C179" s="321"/>
      <c r="D179" s="321"/>
      <c r="E179" s="321"/>
      <c r="F179" s="321"/>
    </row>
    <row r="180" spans="3:6" s="292" customFormat="1" ht="12.75" customHeight="1">
      <c r="C180" s="321"/>
      <c r="D180" s="321"/>
      <c r="E180" s="321"/>
      <c r="F180" s="321"/>
    </row>
    <row r="181" spans="3:6" s="292" customFormat="1" ht="12.75" customHeight="1">
      <c r="C181" s="321"/>
      <c r="D181" s="321"/>
      <c r="E181" s="321"/>
      <c r="F181" s="321"/>
    </row>
    <row r="182" spans="3:6" s="292" customFormat="1" ht="15" customHeight="1">
      <c r="C182" s="321"/>
      <c r="D182" s="321"/>
      <c r="E182" s="321"/>
      <c r="F182" s="321"/>
    </row>
    <row r="183" spans="3:6" s="292" customFormat="1" ht="12.75" customHeight="1">
      <c r="C183" s="321"/>
      <c r="D183" s="321"/>
      <c r="E183" s="321"/>
      <c r="F183" s="321"/>
    </row>
    <row r="184" spans="3:6" s="292" customFormat="1" ht="12.75" customHeight="1">
      <c r="C184" s="321"/>
      <c r="D184" s="321"/>
      <c r="E184" s="321"/>
      <c r="F184" s="321"/>
    </row>
    <row r="185" spans="3:6" s="292" customFormat="1" ht="12.75" customHeight="1">
      <c r="C185" s="321"/>
      <c r="D185" s="321"/>
      <c r="E185" s="321"/>
      <c r="F185" s="321"/>
    </row>
    <row r="186" spans="3:6" s="292" customFormat="1" ht="12.75" customHeight="1">
      <c r="C186" s="321"/>
      <c r="D186" s="321"/>
      <c r="E186" s="321"/>
      <c r="F186" s="321"/>
    </row>
    <row r="187" spans="3:6" s="292" customFormat="1" ht="12.75" customHeight="1">
      <c r="C187" s="321"/>
      <c r="D187" s="321"/>
      <c r="E187" s="321"/>
      <c r="F187" s="321"/>
    </row>
    <row r="188" spans="3:6" s="292" customFormat="1" ht="12.75" customHeight="1">
      <c r="C188" s="321"/>
      <c r="D188" s="321"/>
      <c r="E188" s="321"/>
      <c r="F188" s="321"/>
    </row>
    <row r="189" spans="3:6" s="292" customFormat="1" ht="12.75" customHeight="1">
      <c r="C189" s="321"/>
      <c r="D189" s="321"/>
      <c r="E189" s="321"/>
      <c r="F189" s="321"/>
    </row>
    <row r="190" spans="3:6" s="292" customFormat="1" ht="12.75" customHeight="1">
      <c r="C190" s="321"/>
      <c r="D190" s="321"/>
      <c r="E190" s="321"/>
      <c r="F190" s="321"/>
    </row>
    <row r="191" spans="3:6" s="292" customFormat="1" ht="12.75" customHeight="1">
      <c r="C191" s="321"/>
      <c r="D191" s="321"/>
      <c r="E191" s="321"/>
      <c r="F191" s="321"/>
    </row>
    <row r="192" spans="1:6" s="292" customFormat="1" ht="12.75" customHeight="1">
      <c r="A192" s="294"/>
      <c r="B192" s="294"/>
      <c r="C192" s="322"/>
      <c r="D192" s="322"/>
      <c r="E192" s="322"/>
      <c r="F192" s="322"/>
    </row>
    <row r="193" spans="1:6" s="292" customFormat="1" ht="12.75" customHeight="1">
      <c r="A193" s="294"/>
      <c r="C193" s="321"/>
      <c r="D193" s="321"/>
      <c r="E193" s="321"/>
      <c r="F193" s="321"/>
    </row>
    <row r="194" spans="1:6" s="292" customFormat="1" ht="12.75" customHeight="1">
      <c r="A194" s="294"/>
      <c r="B194" s="294"/>
      <c r="C194" s="322"/>
      <c r="D194" s="322"/>
      <c r="E194" s="322"/>
      <c r="F194" s="322"/>
    </row>
    <row r="195" spans="1:6" s="292" customFormat="1" ht="2.25" customHeight="1">
      <c r="A195" s="294"/>
      <c r="B195" s="294"/>
      <c r="C195" s="322"/>
      <c r="D195" s="322"/>
      <c r="E195" s="322"/>
      <c r="F195" s="322"/>
    </row>
    <row r="196" spans="1:6" s="291" customFormat="1" ht="15.75" customHeight="1">
      <c r="A196" s="705"/>
      <c r="B196" s="705"/>
      <c r="C196" s="705"/>
      <c r="D196" s="705"/>
      <c r="E196" s="705"/>
      <c r="F196" s="705"/>
    </row>
    <row r="197" spans="1:6" s="293" customFormat="1" ht="3" customHeight="1">
      <c r="A197" s="320"/>
      <c r="B197" s="320"/>
      <c r="C197" s="320"/>
      <c r="D197" s="320"/>
      <c r="E197" s="320"/>
      <c r="F197" s="320"/>
    </row>
    <row r="198" spans="1:6" s="291" customFormat="1" ht="14.25" customHeight="1">
      <c r="A198" s="292"/>
      <c r="B198" s="292"/>
      <c r="C198" s="292"/>
      <c r="D198" s="292"/>
      <c r="E198" s="292"/>
      <c r="F198" s="292"/>
    </row>
    <row r="199" spans="1:6" s="291" customFormat="1" ht="12.75" customHeight="1">
      <c r="A199" s="292"/>
      <c r="B199" s="292"/>
      <c r="C199" s="292"/>
      <c r="D199" s="292"/>
      <c r="E199" s="292"/>
      <c r="F199" s="292"/>
    </row>
    <row r="200" spans="1:6" ht="14.25" customHeight="1">
      <c r="A200" s="401"/>
      <c r="B200" s="401"/>
      <c r="C200" s="401"/>
      <c r="D200" s="401"/>
      <c r="E200" s="401"/>
      <c r="F200" s="401"/>
    </row>
    <row r="201" spans="1:6" ht="14.25" customHeight="1">
      <c r="A201" s="401"/>
      <c r="B201" s="401"/>
      <c r="C201" s="401"/>
      <c r="D201" s="401"/>
      <c r="E201" s="401"/>
      <c r="F201" s="401"/>
    </row>
    <row r="202" spans="1:6" ht="17.25">
      <c r="A202" s="401"/>
      <c r="B202" s="401"/>
      <c r="C202" s="401"/>
      <c r="D202" s="401"/>
      <c r="E202" s="401"/>
      <c r="F202" s="401"/>
    </row>
    <row r="203" spans="1:6" ht="17.25">
      <c r="A203" s="401"/>
      <c r="B203" s="401"/>
      <c r="C203" s="401"/>
      <c r="D203" s="401"/>
      <c r="E203" s="401"/>
      <c r="F203" s="401"/>
    </row>
  </sheetData>
  <sheetProtection/>
  <mergeCells count="19">
    <mergeCell ref="A1:F1"/>
    <mergeCell ref="A196:F196"/>
    <mergeCell ref="A132:F132"/>
    <mergeCell ref="A136:F136"/>
    <mergeCell ref="A138:A140"/>
    <mergeCell ref="B138:B140"/>
    <mergeCell ref="C138:F138"/>
    <mergeCell ref="A69:F69"/>
    <mergeCell ref="A72:F72"/>
    <mergeCell ref="A74:A76"/>
    <mergeCell ref="B74:B76"/>
    <mergeCell ref="C74:F74"/>
    <mergeCell ref="A3:A6"/>
    <mergeCell ref="B3:B6"/>
    <mergeCell ref="C3:F3"/>
    <mergeCell ref="C4:D4"/>
    <mergeCell ref="E4:F4"/>
    <mergeCell ref="C5:D5"/>
    <mergeCell ref="E5:F5"/>
  </mergeCells>
  <printOptions/>
  <pageMargins left="0.7086614173228347" right="0.7086614173228347" top="0.1968503937007874" bottom="0.1968503937007874" header="0.196850393700787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theme="0"/>
  </sheetPr>
  <dimension ref="A1:AF203"/>
  <sheetViews>
    <sheetView showGridLines="0" view="pageBreakPreview" zoomScale="112" zoomScaleNormal="130" zoomScaleSheetLayoutView="112" zoomScalePageLayoutView="120" workbookViewId="0" topLeftCell="B58">
      <selection activeCell="F75" sqref="F75"/>
    </sheetView>
  </sheetViews>
  <sheetFormatPr defaultColWidth="11.00390625" defaultRowHeight="23.25"/>
  <cols>
    <col min="1" max="1" width="0.9921875" style="285" hidden="1" customWidth="1"/>
    <col min="2" max="2" width="16.00390625" style="285" customWidth="1"/>
    <col min="3" max="3" width="31.7109375" style="285" customWidth="1"/>
    <col min="4" max="4" width="12.7109375" style="285" customWidth="1"/>
    <col min="5" max="5" width="14.00390625" style="285" customWidth="1"/>
    <col min="6" max="7" width="12.7109375" style="285" customWidth="1"/>
    <col min="8" max="8" width="12.00390625" style="285" bestFit="1" customWidth="1"/>
    <col min="9" max="9" width="1.7109375" style="285" customWidth="1"/>
    <col min="10" max="10" width="12.00390625" style="285" customWidth="1"/>
    <col min="11" max="11" width="0.9921875" style="285" customWidth="1"/>
    <col min="12" max="12" width="12.00390625" style="285" bestFit="1" customWidth="1"/>
    <col min="13" max="13" width="0.9921875" style="285" customWidth="1"/>
    <col min="14" max="14" width="12.00390625" style="285" bestFit="1" customWidth="1"/>
    <col min="15" max="15" width="1.7109375" style="285" customWidth="1"/>
    <col min="16" max="16" width="12.00390625" style="285" customWidth="1"/>
    <col min="17" max="17" width="0.9921875" style="285" customWidth="1"/>
    <col min="18" max="18" width="12.00390625" style="285" bestFit="1" customWidth="1"/>
    <col min="19" max="19" width="0.9921875" style="285" customWidth="1"/>
    <col min="20" max="20" width="12.00390625" style="285" bestFit="1" customWidth="1"/>
    <col min="21" max="21" width="1.7109375" style="285" customWidth="1"/>
    <col min="22" max="22" width="12.00390625" style="285" customWidth="1"/>
    <col min="23" max="23" width="0.9921875" style="285" customWidth="1"/>
    <col min="24" max="24" width="12.00390625" style="285" bestFit="1" customWidth="1"/>
    <col min="25" max="25" width="0.9921875" style="285" customWidth="1"/>
    <col min="26" max="26" width="12.00390625" style="285" bestFit="1" customWidth="1"/>
    <col min="27" max="27" width="1.7109375" style="285" customWidth="1"/>
    <col min="28" max="28" width="12.00390625" style="285" customWidth="1"/>
    <col min="29" max="29" width="0.9921875" style="285" customWidth="1"/>
    <col min="30" max="30" width="12.00390625" style="285" bestFit="1" customWidth="1"/>
    <col min="31" max="31" width="0.9921875" style="285" customWidth="1"/>
    <col min="32" max="32" width="12.00390625" style="285" bestFit="1" customWidth="1"/>
    <col min="33" max="33" width="12.57421875" style="285" customWidth="1"/>
    <col min="34" max="34" width="2.140625" style="285" customWidth="1"/>
    <col min="35" max="35" width="13.00390625" style="285" customWidth="1"/>
    <col min="36" max="36" width="1.7109375" style="285" customWidth="1"/>
    <col min="37" max="37" width="13.8515625" style="285" customWidth="1"/>
    <col min="38" max="38" width="1.8515625" style="285" customWidth="1"/>
    <col min="39" max="39" width="15.7109375" style="285" customWidth="1"/>
    <col min="40" max="40" width="1.7109375" style="285" customWidth="1"/>
    <col min="41" max="16384" width="11.00390625" style="285" customWidth="1"/>
  </cols>
  <sheetData>
    <row r="1" spans="1:7" ht="18.75" customHeight="1">
      <c r="A1" s="715" t="s">
        <v>582</v>
      </c>
      <c r="B1" s="715"/>
      <c r="C1" s="715"/>
      <c r="D1" s="715"/>
      <c r="E1" s="715"/>
      <c r="F1" s="715"/>
      <c r="G1" s="715"/>
    </row>
    <row r="2" ht="1.5" customHeight="1"/>
    <row r="3" spans="1:32" s="286" customFormat="1" ht="15" customHeight="1">
      <c r="A3" s="399"/>
      <c r="B3" s="708" t="s">
        <v>1</v>
      </c>
      <c r="C3" s="708" t="s">
        <v>391</v>
      </c>
      <c r="D3" s="714" t="s">
        <v>392</v>
      </c>
      <c r="E3" s="714"/>
      <c r="F3" s="714"/>
      <c r="G3" s="714"/>
      <c r="H3" s="287"/>
      <c r="J3" s="287"/>
      <c r="K3" s="287"/>
      <c r="L3" s="287"/>
      <c r="M3" s="287"/>
      <c r="N3" s="287"/>
      <c r="P3" s="287"/>
      <c r="Q3" s="287"/>
      <c r="R3" s="287"/>
      <c r="S3" s="287"/>
      <c r="T3" s="287"/>
      <c r="V3" s="287"/>
      <c r="W3" s="287"/>
      <c r="X3" s="287"/>
      <c r="Y3" s="287"/>
      <c r="Z3" s="287"/>
      <c r="AB3" s="287"/>
      <c r="AC3" s="287"/>
      <c r="AD3" s="287"/>
      <c r="AE3" s="287"/>
      <c r="AF3" s="287"/>
    </row>
    <row r="4" spans="1:29" s="286" customFormat="1" ht="12.75" customHeight="1">
      <c r="A4" s="400"/>
      <c r="B4" s="709"/>
      <c r="C4" s="709"/>
      <c r="D4" s="712" t="s">
        <v>300</v>
      </c>
      <c r="E4" s="712"/>
      <c r="F4" s="712" t="s">
        <v>301</v>
      </c>
      <c r="G4" s="712"/>
      <c r="J4" s="288"/>
      <c r="K4" s="288"/>
      <c r="P4" s="288"/>
      <c r="Q4" s="288"/>
      <c r="V4" s="288"/>
      <c r="W4" s="288"/>
      <c r="AB4" s="288"/>
      <c r="AC4" s="288"/>
    </row>
    <row r="5" spans="1:29" s="286" customFormat="1" ht="12.75" customHeight="1">
      <c r="A5" s="400"/>
      <c r="B5" s="709"/>
      <c r="C5" s="709"/>
      <c r="D5" s="710" t="s">
        <v>794</v>
      </c>
      <c r="E5" s="710"/>
      <c r="F5" s="710" t="s">
        <v>795</v>
      </c>
      <c r="G5" s="710"/>
      <c r="J5" s="288"/>
      <c r="K5" s="288"/>
      <c r="P5" s="288"/>
      <c r="Q5" s="288"/>
      <c r="V5" s="288"/>
      <c r="W5" s="288"/>
      <c r="AB5" s="288"/>
      <c r="AC5" s="288"/>
    </row>
    <row r="6" spans="1:7" s="286" customFormat="1" ht="13.5" customHeight="1">
      <c r="A6" s="400"/>
      <c r="B6" s="710"/>
      <c r="C6" s="710"/>
      <c r="D6" s="630" t="s">
        <v>573</v>
      </c>
      <c r="E6" s="630" t="s">
        <v>574</v>
      </c>
      <c r="F6" s="630" t="s">
        <v>573</v>
      </c>
      <c r="G6" s="630" t="s">
        <v>574</v>
      </c>
    </row>
    <row r="7" spans="1:7" s="494" customFormat="1" ht="15" customHeight="1">
      <c r="A7" s="626"/>
      <c r="B7" s="494" t="s">
        <v>3</v>
      </c>
      <c r="C7" s="494" t="s">
        <v>313</v>
      </c>
      <c r="D7" s="500">
        <v>77.2</v>
      </c>
      <c r="E7" s="500">
        <v>75.2</v>
      </c>
      <c r="F7" s="500">
        <v>75.1</v>
      </c>
      <c r="G7" s="500">
        <v>74</v>
      </c>
    </row>
    <row r="8" spans="1:7" s="292" customFormat="1" ht="11.25" customHeight="1">
      <c r="A8" s="296"/>
      <c r="C8" s="292" t="s">
        <v>314</v>
      </c>
      <c r="D8" s="405">
        <v>73</v>
      </c>
      <c r="E8" s="405">
        <v>72.2</v>
      </c>
      <c r="F8" s="405">
        <v>74</v>
      </c>
      <c r="G8" s="405">
        <v>73.2</v>
      </c>
    </row>
    <row r="9" spans="1:7" s="292" customFormat="1" ht="11.25" customHeight="1">
      <c r="A9" s="296"/>
      <c r="C9" s="292" t="s">
        <v>315</v>
      </c>
      <c r="D9" s="405">
        <v>74.3</v>
      </c>
      <c r="E9" s="405">
        <v>73.3</v>
      </c>
      <c r="F9" s="405">
        <v>73.1</v>
      </c>
      <c r="G9" s="405">
        <v>72.5</v>
      </c>
    </row>
    <row r="10" spans="1:7" s="292" customFormat="1" ht="11.25" customHeight="1">
      <c r="A10" s="296"/>
      <c r="C10" s="292" t="s">
        <v>316</v>
      </c>
      <c r="D10" s="405">
        <v>68.4</v>
      </c>
      <c r="E10" s="405">
        <v>64.4</v>
      </c>
      <c r="F10" s="405">
        <v>69.4</v>
      </c>
      <c r="G10" s="405">
        <v>67.6</v>
      </c>
    </row>
    <row r="11" spans="1:7" s="292" customFormat="1" ht="11.25" customHeight="1">
      <c r="A11" s="296"/>
      <c r="C11" s="292" t="s">
        <v>305</v>
      </c>
      <c r="D11" s="405">
        <v>77.3</v>
      </c>
      <c r="E11" s="405">
        <v>76.7</v>
      </c>
      <c r="F11" s="405">
        <v>75.6</v>
      </c>
      <c r="G11" s="405">
        <v>74.8</v>
      </c>
    </row>
    <row r="12" spans="1:7" s="292" customFormat="1" ht="11.25" customHeight="1">
      <c r="A12" s="296"/>
      <c r="B12" s="292" t="s">
        <v>8</v>
      </c>
      <c r="C12" s="292" t="s">
        <v>317</v>
      </c>
      <c r="D12" s="405">
        <v>73.8</v>
      </c>
      <c r="E12" s="405">
        <v>73.4</v>
      </c>
      <c r="F12" s="405">
        <v>78</v>
      </c>
      <c r="G12" s="405">
        <v>77.1</v>
      </c>
    </row>
    <row r="13" spans="1:7" s="292" customFormat="1" ht="11.25" customHeight="1">
      <c r="A13" s="296"/>
      <c r="C13" s="292" t="s">
        <v>304</v>
      </c>
      <c r="D13" s="405">
        <v>79.9</v>
      </c>
      <c r="E13" s="405">
        <v>79.1</v>
      </c>
      <c r="F13" s="405">
        <v>80.2</v>
      </c>
      <c r="G13" s="405">
        <v>78.9</v>
      </c>
    </row>
    <row r="14" spans="1:7" s="292" customFormat="1" ht="11.25" customHeight="1">
      <c r="A14" s="296"/>
      <c r="B14" s="292" t="s">
        <v>6</v>
      </c>
      <c r="C14" s="292" t="s">
        <v>318</v>
      </c>
      <c r="D14" s="405">
        <v>73.9</v>
      </c>
      <c r="E14" s="405">
        <v>72.5</v>
      </c>
      <c r="F14" s="405" t="s">
        <v>99</v>
      </c>
      <c r="G14" s="405" t="s">
        <v>99</v>
      </c>
    </row>
    <row r="15" spans="1:7" s="292" customFormat="1" ht="11.25" customHeight="1">
      <c r="A15" s="296"/>
      <c r="C15" s="292" t="s">
        <v>599</v>
      </c>
      <c r="D15" s="405">
        <v>78.2</v>
      </c>
      <c r="E15" s="405">
        <v>77.5</v>
      </c>
      <c r="F15" s="405">
        <v>80.3</v>
      </c>
      <c r="G15" s="405">
        <v>76.4</v>
      </c>
    </row>
    <row r="16" spans="2:7" s="292" customFormat="1" ht="11.25" customHeight="1">
      <c r="B16" s="292" t="s">
        <v>18</v>
      </c>
      <c r="C16" s="292" t="s">
        <v>319</v>
      </c>
      <c r="D16" s="405">
        <v>75.6</v>
      </c>
      <c r="E16" s="405">
        <v>75.3</v>
      </c>
      <c r="F16" s="405">
        <v>75.5</v>
      </c>
      <c r="G16" s="405">
        <v>74.9</v>
      </c>
    </row>
    <row r="17" spans="1:7" s="292" customFormat="1" ht="11.25" customHeight="1">
      <c r="A17" s="296"/>
      <c r="C17" s="292" t="s">
        <v>320</v>
      </c>
      <c r="D17" s="405">
        <v>76.1</v>
      </c>
      <c r="E17" s="405">
        <v>75.3</v>
      </c>
      <c r="F17" s="405">
        <v>79.9</v>
      </c>
      <c r="G17" s="405">
        <v>79.6</v>
      </c>
    </row>
    <row r="18" spans="1:7" s="292" customFormat="1" ht="11.25" customHeight="1">
      <c r="A18" s="296"/>
      <c r="C18" s="292" t="s">
        <v>321</v>
      </c>
      <c r="D18" s="405">
        <v>73</v>
      </c>
      <c r="E18" s="405">
        <v>71.7</v>
      </c>
      <c r="F18" s="405">
        <v>74.8</v>
      </c>
      <c r="G18" s="405">
        <v>71.8</v>
      </c>
    </row>
    <row r="19" spans="1:7" s="292" customFormat="1" ht="11.25" customHeight="1">
      <c r="A19" s="296"/>
      <c r="C19" s="292" t="s">
        <v>575</v>
      </c>
      <c r="D19" s="405">
        <v>75</v>
      </c>
      <c r="E19" s="405">
        <v>73.7</v>
      </c>
      <c r="F19" s="405">
        <v>74.4</v>
      </c>
      <c r="G19" s="405">
        <v>73.8</v>
      </c>
    </row>
    <row r="20" spans="1:7" s="292" customFormat="1" ht="11.25" customHeight="1">
      <c r="A20" s="296"/>
      <c r="C20" s="292" t="s">
        <v>322</v>
      </c>
      <c r="D20" s="405">
        <v>76.1</v>
      </c>
      <c r="E20" s="405">
        <v>75.4</v>
      </c>
      <c r="F20" s="405">
        <v>75.4</v>
      </c>
      <c r="G20" s="405">
        <v>74.8</v>
      </c>
    </row>
    <row r="21" spans="1:7" s="292" customFormat="1" ht="11.25" customHeight="1">
      <c r="A21" s="296"/>
      <c r="C21" s="292" t="s">
        <v>306</v>
      </c>
      <c r="D21" s="405">
        <v>73.7</v>
      </c>
      <c r="E21" s="405">
        <v>72.7</v>
      </c>
      <c r="F21" s="405">
        <v>72.2</v>
      </c>
      <c r="G21" s="405">
        <v>71.2</v>
      </c>
    </row>
    <row r="22" spans="2:7" s="292" customFormat="1" ht="11.25" customHeight="1">
      <c r="B22" s="292" t="s">
        <v>7</v>
      </c>
      <c r="C22" s="292" t="s">
        <v>323</v>
      </c>
      <c r="D22" s="405">
        <v>77.7</v>
      </c>
      <c r="E22" s="405">
        <v>76.9</v>
      </c>
      <c r="F22" s="405">
        <v>75.9</v>
      </c>
      <c r="G22" s="405">
        <v>75.5</v>
      </c>
    </row>
    <row r="23" spans="3:7" s="292" customFormat="1" ht="11.25" customHeight="1">
      <c r="C23" s="292" t="s">
        <v>324</v>
      </c>
      <c r="D23" s="405">
        <v>77.5</v>
      </c>
      <c r="E23" s="405">
        <v>76.2</v>
      </c>
      <c r="F23" s="405">
        <v>75.7</v>
      </c>
      <c r="G23" s="405">
        <v>74.7</v>
      </c>
    </row>
    <row r="24" spans="1:7" s="292" customFormat="1" ht="11.25" customHeight="1">
      <c r="A24" s="296"/>
      <c r="C24" s="292" t="s">
        <v>325</v>
      </c>
      <c r="D24" s="405">
        <v>74</v>
      </c>
      <c r="E24" s="405">
        <v>72.7</v>
      </c>
      <c r="F24" s="405">
        <v>74.5</v>
      </c>
      <c r="G24" s="405">
        <v>72.9</v>
      </c>
    </row>
    <row r="25" spans="1:7" s="292" customFormat="1" ht="11.25" customHeight="1">
      <c r="A25" s="296"/>
      <c r="C25" s="292" t="s">
        <v>326</v>
      </c>
      <c r="D25" s="406">
        <v>72.9</v>
      </c>
      <c r="E25" s="405">
        <v>72.1</v>
      </c>
      <c r="F25" s="406">
        <v>76.4</v>
      </c>
      <c r="G25" s="405">
        <v>71.3</v>
      </c>
    </row>
    <row r="26" spans="3:7" s="292" customFormat="1" ht="11.25" customHeight="1">
      <c r="C26" s="292" t="s">
        <v>576</v>
      </c>
      <c r="D26" s="405">
        <v>80.7</v>
      </c>
      <c r="E26" s="405">
        <v>80.1</v>
      </c>
      <c r="F26" s="406">
        <v>79.8</v>
      </c>
      <c r="G26" s="405">
        <v>79.1</v>
      </c>
    </row>
    <row r="27" spans="2:7" s="292" customFormat="1" ht="11.25" customHeight="1">
      <c r="B27" s="292" t="s">
        <v>10</v>
      </c>
      <c r="C27" s="292" t="s">
        <v>327</v>
      </c>
      <c r="D27" s="405">
        <v>76.1</v>
      </c>
      <c r="E27" s="405">
        <v>75.7</v>
      </c>
      <c r="F27" s="405">
        <v>77.1</v>
      </c>
      <c r="G27" s="405">
        <v>76.3</v>
      </c>
    </row>
    <row r="28" spans="3:7" s="292" customFormat="1" ht="11.25" customHeight="1">
      <c r="C28" s="292" t="s">
        <v>328</v>
      </c>
      <c r="D28" s="406">
        <v>76.4</v>
      </c>
      <c r="E28" s="405">
        <v>75.6</v>
      </c>
      <c r="F28" s="405">
        <v>76.6</v>
      </c>
      <c r="G28" s="405">
        <v>75.6</v>
      </c>
    </row>
    <row r="29" spans="1:7" s="292" customFormat="1" ht="11.25" customHeight="1">
      <c r="A29" s="296"/>
      <c r="B29" s="292" t="s">
        <v>19</v>
      </c>
      <c r="C29" s="292" t="s">
        <v>329</v>
      </c>
      <c r="D29" s="405">
        <v>76.7</v>
      </c>
      <c r="E29" s="405">
        <v>76.2</v>
      </c>
      <c r="F29" s="405">
        <v>78.8</v>
      </c>
      <c r="G29" s="405">
        <v>76.6</v>
      </c>
    </row>
    <row r="30" spans="2:7" s="292" customFormat="1" ht="11.25" customHeight="1">
      <c r="B30" s="292" t="s">
        <v>14</v>
      </c>
      <c r="C30" s="292" t="s">
        <v>330</v>
      </c>
      <c r="D30" s="406">
        <v>74.8</v>
      </c>
      <c r="E30" s="405">
        <v>73.5</v>
      </c>
      <c r="F30" s="405">
        <v>73.3</v>
      </c>
      <c r="G30" s="405">
        <v>72.1</v>
      </c>
    </row>
    <row r="31" spans="3:7" s="404" customFormat="1" ht="11.25" customHeight="1">
      <c r="C31" s="404" t="s">
        <v>331</v>
      </c>
      <c r="D31" s="432">
        <v>77.4</v>
      </c>
      <c r="E31" s="432">
        <v>75.7</v>
      </c>
      <c r="F31" s="432">
        <v>73.3</v>
      </c>
      <c r="G31" s="432">
        <v>72.1</v>
      </c>
    </row>
    <row r="32" spans="2:7" s="292" customFormat="1" ht="11.25" customHeight="1">
      <c r="B32" s="292" t="s">
        <v>12</v>
      </c>
      <c r="C32" s="292" t="s">
        <v>577</v>
      </c>
      <c r="D32" s="405">
        <v>81.3</v>
      </c>
      <c r="E32" s="405">
        <v>79.6</v>
      </c>
      <c r="F32" s="405">
        <v>78.5</v>
      </c>
      <c r="G32" s="405">
        <v>77.3</v>
      </c>
    </row>
    <row r="33" spans="2:7" s="292" customFormat="1" ht="11.25" customHeight="1">
      <c r="B33" s="292" t="s">
        <v>11</v>
      </c>
      <c r="C33" s="292" t="s">
        <v>332</v>
      </c>
      <c r="D33" s="406">
        <v>77.5</v>
      </c>
      <c r="E33" s="405">
        <v>76.5</v>
      </c>
      <c r="F33" s="405" t="s">
        <v>99</v>
      </c>
      <c r="G33" s="405" t="s">
        <v>99</v>
      </c>
    </row>
    <row r="34" spans="1:7" s="292" customFormat="1" ht="11.25" customHeight="1">
      <c r="A34" s="296"/>
      <c r="B34" s="292" t="s">
        <v>26</v>
      </c>
      <c r="C34" s="292" t="s">
        <v>578</v>
      </c>
      <c r="D34" s="406">
        <v>76.4</v>
      </c>
      <c r="E34" s="405">
        <v>75.9</v>
      </c>
      <c r="F34" s="406">
        <v>76.3</v>
      </c>
      <c r="G34" s="405">
        <v>75</v>
      </c>
    </row>
    <row r="35" spans="1:7" s="292" customFormat="1" ht="11.25" customHeight="1">
      <c r="A35" s="296"/>
      <c r="B35" s="292" t="s">
        <v>5</v>
      </c>
      <c r="C35" s="292" t="s">
        <v>333</v>
      </c>
      <c r="D35" s="405">
        <v>78.6</v>
      </c>
      <c r="E35" s="405">
        <v>77.4</v>
      </c>
      <c r="F35" s="405">
        <v>76.1</v>
      </c>
      <c r="G35" s="405">
        <v>75.3</v>
      </c>
    </row>
    <row r="36" spans="1:7" s="292" customFormat="1" ht="11.25" customHeight="1">
      <c r="A36" s="296"/>
      <c r="C36" s="292" t="s">
        <v>334</v>
      </c>
      <c r="D36" s="405">
        <v>78.1</v>
      </c>
      <c r="E36" s="405">
        <v>77.2</v>
      </c>
      <c r="F36" s="405">
        <v>79.3</v>
      </c>
      <c r="G36" s="405">
        <v>78.8</v>
      </c>
    </row>
    <row r="37" spans="1:7" s="292" customFormat="1" ht="11.25" customHeight="1">
      <c r="A37" s="296"/>
      <c r="C37" s="292" t="s">
        <v>335</v>
      </c>
      <c r="D37" s="405">
        <v>75.9</v>
      </c>
      <c r="E37" s="405">
        <v>75.2</v>
      </c>
      <c r="F37" s="405">
        <v>75.3</v>
      </c>
      <c r="G37" s="405">
        <v>74.2</v>
      </c>
    </row>
    <row r="38" spans="1:7" s="292" customFormat="1" ht="11.25" customHeight="1">
      <c r="A38" s="296"/>
      <c r="C38" s="292" t="s">
        <v>579</v>
      </c>
      <c r="D38" s="405" t="s">
        <v>99</v>
      </c>
      <c r="E38" s="405" t="s">
        <v>99</v>
      </c>
      <c r="F38" s="405">
        <v>77.5</v>
      </c>
      <c r="G38" s="405">
        <v>76.8</v>
      </c>
    </row>
    <row r="39" spans="1:7" s="292" customFormat="1" ht="11.25" customHeight="1">
      <c r="A39" s="296"/>
      <c r="B39" s="292" t="s">
        <v>4</v>
      </c>
      <c r="C39" s="292" t="s">
        <v>580</v>
      </c>
      <c r="D39" s="406">
        <v>77.3</v>
      </c>
      <c r="E39" s="405">
        <v>76.8</v>
      </c>
      <c r="F39" s="406">
        <v>76.8</v>
      </c>
      <c r="G39" s="405">
        <v>75.9</v>
      </c>
    </row>
    <row r="40" spans="1:7" s="292" customFormat="1" ht="11.25" customHeight="1">
      <c r="A40" s="296"/>
      <c r="B40" s="292" t="s">
        <v>25</v>
      </c>
      <c r="C40" s="292" t="s">
        <v>336</v>
      </c>
      <c r="D40" s="405">
        <v>76.9</v>
      </c>
      <c r="E40" s="405">
        <v>76</v>
      </c>
      <c r="F40" s="405">
        <v>76.7</v>
      </c>
      <c r="G40" s="405">
        <v>76.3</v>
      </c>
    </row>
    <row r="41" spans="1:7" s="292" customFormat="1" ht="11.25" customHeight="1">
      <c r="A41" s="296"/>
      <c r="B41" s="292" t="s">
        <v>43</v>
      </c>
      <c r="C41" s="292" t="s">
        <v>338</v>
      </c>
      <c r="D41" s="405">
        <v>76.7</v>
      </c>
      <c r="E41" s="405">
        <v>75.9</v>
      </c>
      <c r="F41" s="405">
        <v>77.2</v>
      </c>
      <c r="G41" s="405">
        <v>75.9</v>
      </c>
    </row>
    <row r="42" spans="1:7" s="292" customFormat="1" ht="11.25" customHeight="1">
      <c r="A42" s="296"/>
      <c r="B42" s="292" t="s">
        <v>30</v>
      </c>
      <c r="C42" s="292" t="s">
        <v>339</v>
      </c>
      <c r="D42" s="405">
        <v>77.3</v>
      </c>
      <c r="E42" s="405">
        <v>76.7</v>
      </c>
      <c r="F42" s="405">
        <v>77.1</v>
      </c>
      <c r="G42" s="405">
        <v>75.8</v>
      </c>
    </row>
    <row r="43" spans="1:7" s="292" customFormat="1" ht="11.25" customHeight="1">
      <c r="A43" s="296"/>
      <c r="B43" s="292" t="s">
        <v>29</v>
      </c>
      <c r="C43" s="292" t="s">
        <v>340</v>
      </c>
      <c r="D43" s="405">
        <v>75.3</v>
      </c>
      <c r="E43" s="405">
        <v>74.7</v>
      </c>
      <c r="F43" s="405">
        <v>75.1</v>
      </c>
      <c r="G43" s="405">
        <v>74.6</v>
      </c>
    </row>
    <row r="44" spans="1:7" s="292" customFormat="1" ht="11.25" customHeight="1">
      <c r="A44" s="296"/>
      <c r="B44" s="292" t="s">
        <v>23</v>
      </c>
      <c r="C44" s="292" t="s">
        <v>341</v>
      </c>
      <c r="D44" s="406">
        <v>80.5</v>
      </c>
      <c r="E44" s="405">
        <v>79.63</v>
      </c>
      <c r="F44" s="405">
        <v>78.2</v>
      </c>
      <c r="G44" s="405">
        <v>77.4</v>
      </c>
    </row>
    <row r="45" spans="1:7" s="292" customFormat="1" ht="11.25" customHeight="1">
      <c r="A45" s="296"/>
      <c r="C45" s="292" t="s">
        <v>342</v>
      </c>
      <c r="D45" s="406">
        <v>74.5</v>
      </c>
      <c r="E45" s="405">
        <v>73.8</v>
      </c>
      <c r="F45" s="405">
        <v>72.6</v>
      </c>
      <c r="G45" s="405">
        <v>72.2</v>
      </c>
    </row>
    <row r="46" spans="1:7" s="292" customFormat="1" ht="11.25" customHeight="1">
      <c r="A46" s="296"/>
      <c r="B46" s="292" t="s">
        <v>32</v>
      </c>
      <c r="C46" s="292" t="s">
        <v>343</v>
      </c>
      <c r="D46" s="406">
        <v>76.8</v>
      </c>
      <c r="E46" s="405">
        <v>76.3</v>
      </c>
      <c r="F46" s="405">
        <v>76.9</v>
      </c>
      <c r="G46" s="405">
        <v>76.3</v>
      </c>
    </row>
    <row r="47" spans="1:7" s="292" customFormat="1" ht="11.25" customHeight="1">
      <c r="A47" s="296"/>
      <c r="B47" s="292" t="s">
        <v>28</v>
      </c>
      <c r="C47" s="292" t="s">
        <v>344</v>
      </c>
      <c r="D47" s="405">
        <v>77</v>
      </c>
      <c r="E47" s="405">
        <v>76.2</v>
      </c>
      <c r="F47" s="405">
        <v>77.8</v>
      </c>
      <c r="G47" s="405">
        <v>77.3</v>
      </c>
    </row>
    <row r="48" spans="1:7" s="292" customFormat="1" ht="11.25" customHeight="1">
      <c r="A48" s="296"/>
      <c r="C48" s="292" t="s">
        <v>345</v>
      </c>
      <c r="D48" s="406">
        <v>73.9</v>
      </c>
      <c r="E48" s="405">
        <v>72.6</v>
      </c>
      <c r="F48" s="405">
        <v>75.1</v>
      </c>
      <c r="G48" s="405">
        <v>74.6</v>
      </c>
    </row>
    <row r="49" spans="1:7" s="292" customFormat="1" ht="11.25" customHeight="1">
      <c r="A49" s="296"/>
      <c r="B49" s="292" t="s">
        <v>49</v>
      </c>
      <c r="C49" s="292" t="s">
        <v>347</v>
      </c>
      <c r="D49" s="405">
        <v>76.3</v>
      </c>
      <c r="E49" s="405">
        <v>76.1</v>
      </c>
      <c r="F49" s="406">
        <v>76.5</v>
      </c>
      <c r="G49" s="405">
        <v>75.3</v>
      </c>
    </row>
    <row r="50" spans="1:7" s="292" customFormat="1" ht="11.25" customHeight="1">
      <c r="A50" s="296"/>
      <c r="B50" s="292" t="s">
        <v>31</v>
      </c>
      <c r="C50" s="292" t="s">
        <v>348</v>
      </c>
      <c r="D50" s="405">
        <v>78.5</v>
      </c>
      <c r="E50" s="405">
        <v>78.1</v>
      </c>
      <c r="F50" s="405">
        <v>78.4</v>
      </c>
      <c r="G50" s="405">
        <v>77.6</v>
      </c>
    </row>
    <row r="51" spans="1:7" s="292" customFormat="1" ht="11.25" customHeight="1">
      <c r="A51" s="296"/>
      <c r="C51" s="292" t="s">
        <v>349</v>
      </c>
      <c r="D51" s="406">
        <v>77.8</v>
      </c>
      <c r="E51" s="405">
        <v>77.4</v>
      </c>
      <c r="F51" s="406">
        <v>80.1</v>
      </c>
      <c r="G51" s="405">
        <v>79.6</v>
      </c>
    </row>
    <row r="52" spans="1:7" s="292" customFormat="1" ht="11.25" customHeight="1">
      <c r="A52" s="296"/>
      <c r="B52" s="292" t="s">
        <v>42</v>
      </c>
      <c r="C52" s="292" t="s">
        <v>350</v>
      </c>
      <c r="D52" s="406">
        <v>78.4</v>
      </c>
      <c r="E52" s="405">
        <v>77.7</v>
      </c>
      <c r="F52" s="405">
        <v>77.8</v>
      </c>
      <c r="G52" s="405">
        <v>77.4</v>
      </c>
    </row>
    <row r="53" spans="1:7" s="292" customFormat="1" ht="11.25" customHeight="1">
      <c r="A53" s="296"/>
      <c r="C53" s="292" t="s">
        <v>346</v>
      </c>
      <c r="D53" s="405">
        <v>75.9</v>
      </c>
      <c r="E53" s="405">
        <v>75.1</v>
      </c>
      <c r="F53" s="406">
        <v>76.5</v>
      </c>
      <c r="G53" s="405">
        <v>75.9</v>
      </c>
    </row>
    <row r="54" spans="1:7" s="292" customFormat="1" ht="11.25" customHeight="1">
      <c r="A54" s="296"/>
      <c r="B54" s="292" t="s">
        <v>22</v>
      </c>
      <c r="C54" s="292" t="s">
        <v>351</v>
      </c>
      <c r="D54" s="405">
        <v>72.8</v>
      </c>
      <c r="E54" s="405">
        <v>72.3</v>
      </c>
      <c r="F54" s="405">
        <v>72.9</v>
      </c>
      <c r="G54" s="405">
        <v>72.2</v>
      </c>
    </row>
    <row r="55" spans="3:7" s="292" customFormat="1" ht="11.25" customHeight="1">
      <c r="C55" s="292" t="s">
        <v>352</v>
      </c>
      <c r="D55" s="406">
        <v>72.7</v>
      </c>
      <c r="E55" s="405">
        <v>71.9</v>
      </c>
      <c r="F55" s="406">
        <v>72.9</v>
      </c>
      <c r="G55" s="405">
        <v>71.8</v>
      </c>
    </row>
    <row r="56" spans="1:7" s="404" customFormat="1" ht="11.25" customHeight="1">
      <c r="A56" s="628"/>
      <c r="B56" s="404" t="s">
        <v>47</v>
      </c>
      <c r="C56" s="404" t="s">
        <v>383</v>
      </c>
      <c r="D56" s="432">
        <v>69.7</v>
      </c>
      <c r="E56" s="432">
        <v>69.2</v>
      </c>
      <c r="F56" s="432">
        <v>68.4</v>
      </c>
      <c r="G56" s="432">
        <v>67.3</v>
      </c>
    </row>
    <row r="57" spans="1:7" s="292" customFormat="1" ht="11.25" customHeight="1">
      <c r="A57" s="296"/>
      <c r="B57" s="292" t="s">
        <v>52</v>
      </c>
      <c r="C57" s="292" t="s">
        <v>353</v>
      </c>
      <c r="D57" s="405">
        <v>77.3</v>
      </c>
      <c r="E57" s="405">
        <v>76.7</v>
      </c>
      <c r="F57" s="405">
        <v>75.3</v>
      </c>
      <c r="G57" s="405">
        <v>74.6</v>
      </c>
    </row>
    <row r="58" spans="1:7" s="292" customFormat="1" ht="11.25" customHeight="1">
      <c r="A58" s="296"/>
      <c r="B58" s="292" t="s">
        <v>44</v>
      </c>
      <c r="C58" s="292" t="s">
        <v>604</v>
      </c>
      <c r="D58" s="405">
        <v>68.8</v>
      </c>
      <c r="E58" s="405">
        <v>67.1</v>
      </c>
      <c r="F58" s="405">
        <v>74.2</v>
      </c>
      <c r="G58" s="405">
        <v>72</v>
      </c>
    </row>
    <row r="59" spans="1:7" s="292" customFormat="1" ht="11.25" customHeight="1">
      <c r="A59" s="296"/>
      <c r="B59" s="292" t="s">
        <v>38</v>
      </c>
      <c r="C59" s="292" t="s">
        <v>354</v>
      </c>
      <c r="D59" s="406">
        <v>75.7</v>
      </c>
      <c r="E59" s="405">
        <v>74.1</v>
      </c>
      <c r="F59" s="405">
        <v>73.5</v>
      </c>
      <c r="G59" s="405">
        <v>72.1</v>
      </c>
    </row>
    <row r="60" spans="1:7" s="292" customFormat="1" ht="11.25" customHeight="1">
      <c r="A60" s="296"/>
      <c r="B60" s="292" t="s">
        <v>50</v>
      </c>
      <c r="C60" s="292" t="s">
        <v>355</v>
      </c>
      <c r="D60" s="405">
        <v>76.3</v>
      </c>
      <c r="E60" s="405">
        <v>75</v>
      </c>
      <c r="F60" s="405">
        <v>75.9</v>
      </c>
      <c r="G60" s="405">
        <v>75.1</v>
      </c>
    </row>
    <row r="61" spans="1:7" s="292" customFormat="1" ht="11.25" customHeight="1">
      <c r="A61" s="296"/>
      <c r="B61" s="292" t="s">
        <v>51</v>
      </c>
      <c r="C61" s="292" t="s">
        <v>356</v>
      </c>
      <c r="D61" s="405">
        <v>76</v>
      </c>
      <c r="E61" s="405">
        <v>75.8</v>
      </c>
      <c r="F61" s="405">
        <v>76</v>
      </c>
      <c r="G61" s="405">
        <v>75.3</v>
      </c>
    </row>
    <row r="62" spans="1:7" s="292" customFormat="1" ht="11.25" customHeight="1">
      <c r="A62" s="296"/>
      <c r="C62" s="292" t="s">
        <v>357</v>
      </c>
      <c r="D62" s="405">
        <v>87</v>
      </c>
      <c r="E62" s="405">
        <v>66.1</v>
      </c>
      <c r="F62" s="405">
        <v>69.8</v>
      </c>
      <c r="G62" s="405">
        <v>67.5</v>
      </c>
    </row>
    <row r="63" spans="1:7" s="292" customFormat="1" ht="11.25" customHeight="1">
      <c r="A63" s="296"/>
      <c r="B63" s="292" t="s">
        <v>20</v>
      </c>
      <c r="C63" s="292" t="s">
        <v>581</v>
      </c>
      <c r="D63" s="406">
        <v>78.2</v>
      </c>
      <c r="E63" s="405">
        <v>77.6</v>
      </c>
      <c r="F63" s="405">
        <v>77</v>
      </c>
      <c r="G63" s="405">
        <v>76.7</v>
      </c>
    </row>
    <row r="64" spans="1:7" s="292" customFormat="1" ht="11.25" customHeight="1">
      <c r="A64" s="296"/>
      <c r="B64" s="292" t="s">
        <v>36</v>
      </c>
      <c r="C64" s="292" t="s">
        <v>307</v>
      </c>
      <c r="D64" s="405">
        <v>76.8</v>
      </c>
      <c r="E64" s="405">
        <v>76.2</v>
      </c>
      <c r="F64" s="405">
        <v>79.7</v>
      </c>
      <c r="G64" s="405">
        <v>78.9</v>
      </c>
    </row>
    <row r="65" spans="1:7" s="292" customFormat="1" ht="11.25" customHeight="1">
      <c r="A65" s="296"/>
      <c r="B65" s="292" t="s">
        <v>9</v>
      </c>
      <c r="C65" s="292" t="s">
        <v>302</v>
      </c>
      <c r="D65" s="406">
        <v>77.1</v>
      </c>
      <c r="E65" s="405">
        <v>76.1</v>
      </c>
      <c r="F65" s="406">
        <v>78.8</v>
      </c>
      <c r="G65" s="405">
        <v>78.4</v>
      </c>
    </row>
    <row r="66" spans="1:7" s="292" customFormat="1" ht="11.25" customHeight="1">
      <c r="A66" s="296"/>
      <c r="B66" s="292" t="s">
        <v>21</v>
      </c>
      <c r="C66" s="292" t="s">
        <v>303</v>
      </c>
      <c r="D66" s="406">
        <v>81.2</v>
      </c>
      <c r="E66" s="405">
        <v>80.3</v>
      </c>
      <c r="F66" s="406">
        <v>79.9</v>
      </c>
      <c r="G66" s="405">
        <v>79.3</v>
      </c>
    </row>
    <row r="67" spans="1:7" s="292" customFormat="1" ht="11.25" customHeight="1">
      <c r="A67" s="296"/>
      <c r="B67" s="292" t="s">
        <v>34</v>
      </c>
      <c r="C67" s="292" t="s">
        <v>531</v>
      </c>
      <c r="D67" s="406">
        <v>78.3</v>
      </c>
      <c r="E67" s="405">
        <v>75.9</v>
      </c>
      <c r="F67" s="405">
        <v>75.3</v>
      </c>
      <c r="G67" s="405">
        <v>72.9</v>
      </c>
    </row>
    <row r="68" spans="1:7" s="292" customFormat="1" ht="11.25" customHeight="1">
      <c r="A68" s="296"/>
      <c r="B68" s="292" t="s">
        <v>27</v>
      </c>
      <c r="C68" s="292" t="s">
        <v>337</v>
      </c>
      <c r="D68" s="405" t="s">
        <v>99</v>
      </c>
      <c r="E68" s="405" t="s">
        <v>99</v>
      </c>
      <c r="F68" s="406">
        <v>81.7</v>
      </c>
      <c r="G68" s="406">
        <v>79.5</v>
      </c>
    </row>
    <row r="69" spans="1:7" s="291" customFormat="1" ht="12.75" customHeight="1">
      <c r="A69" s="713" t="s">
        <v>310</v>
      </c>
      <c r="B69" s="713"/>
      <c r="C69" s="713"/>
      <c r="D69" s="713"/>
      <c r="E69" s="713"/>
      <c r="F69" s="713"/>
      <c r="G69" s="713"/>
    </row>
    <row r="70" spans="1:7" s="291" customFormat="1" ht="14.25" customHeight="1">
      <c r="A70" s="291" t="s">
        <v>312</v>
      </c>
      <c r="B70" s="291" t="s">
        <v>583</v>
      </c>
      <c r="D70" s="290"/>
      <c r="E70" s="290"/>
      <c r="F70" s="290"/>
      <c r="G70" s="290"/>
    </row>
    <row r="71" spans="1:7" s="291" customFormat="1" ht="12.75" customHeight="1">
      <c r="A71" s="291" t="s">
        <v>311</v>
      </c>
      <c r="B71" s="291" t="s">
        <v>782</v>
      </c>
      <c r="D71" s="290"/>
      <c r="E71" s="290"/>
      <c r="F71" s="290"/>
      <c r="G71" s="290"/>
    </row>
    <row r="72" spans="1:7" ht="18.75" customHeight="1">
      <c r="A72" s="706"/>
      <c r="B72" s="706"/>
      <c r="C72" s="706"/>
      <c r="D72" s="706"/>
      <c r="E72" s="706"/>
      <c r="F72" s="706"/>
      <c r="G72" s="706"/>
    </row>
    <row r="73" spans="1:7" ht="3" customHeight="1">
      <c r="A73" s="401"/>
      <c r="B73" s="401"/>
      <c r="C73" s="401"/>
      <c r="D73" s="402"/>
      <c r="E73" s="402"/>
      <c r="F73" s="402"/>
      <c r="G73" s="402"/>
    </row>
    <row r="74" spans="1:32" s="286" customFormat="1" ht="16.5" customHeight="1">
      <c r="A74" s="289"/>
      <c r="B74" s="704"/>
      <c r="C74" s="704"/>
      <c r="D74" s="711"/>
      <c r="E74" s="711"/>
      <c r="F74" s="711"/>
      <c r="G74" s="711"/>
      <c r="H74" s="287"/>
      <c r="J74" s="287"/>
      <c r="K74" s="287"/>
      <c r="L74" s="287"/>
      <c r="M74" s="287"/>
      <c r="N74" s="287"/>
      <c r="P74" s="287"/>
      <c r="Q74" s="287"/>
      <c r="R74" s="287"/>
      <c r="S74" s="287"/>
      <c r="T74" s="287"/>
      <c r="V74" s="287"/>
      <c r="W74" s="287"/>
      <c r="X74" s="287"/>
      <c r="Y74" s="287"/>
      <c r="Z74" s="287"/>
      <c r="AB74" s="287"/>
      <c r="AC74" s="287"/>
      <c r="AD74" s="287"/>
      <c r="AE74" s="287"/>
      <c r="AF74" s="287"/>
    </row>
    <row r="75" spans="1:29" s="286" customFormat="1" ht="18.75" customHeight="1">
      <c r="A75" s="289"/>
      <c r="B75" s="704"/>
      <c r="C75" s="704"/>
      <c r="D75" s="398"/>
      <c r="E75" s="398"/>
      <c r="F75" s="398"/>
      <c r="G75" s="398"/>
      <c r="H75" s="323"/>
      <c r="I75" s="323"/>
      <c r="J75" s="324"/>
      <c r="K75" s="324"/>
      <c r="L75" s="323"/>
      <c r="P75" s="288"/>
      <c r="Q75" s="288"/>
      <c r="V75" s="288"/>
      <c r="W75" s="288"/>
      <c r="AB75" s="288"/>
      <c r="AC75" s="288"/>
    </row>
    <row r="76" spans="1:7" s="286" customFormat="1" ht="10.5" customHeight="1">
      <c r="A76" s="289"/>
      <c r="B76" s="704"/>
      <c r="C76" s="704"/>
      <c r="D76" s="330"/>
      <c r="E76" s="330"/>
      <c r="F76" s="330"/>
      <c r="G76" s="330"/>
    </row>
    <row r="77" spans="1:7" s="331" customFormat="1" ht="2.25" customHeight="1">
      <c r="A77" s="289"/>
      <c r="B77" s="329"/>
      <c r="C77" s="329"/>
      <c r="D77" s="330"/>
      <c r="E77" s="330"/>
      <c r="F77" s="330"/>
      <c r="G77" s="330"/>
    </row>
    <row r="78" spans="1:7" s="294" customFormat="1" ht="15" customHeight="1">
      <c r="A78" s="295"/>
      <c r="D78" s="322"/>
      <c r="E78" s="322"/>
      <c r="F78" s="322"/>
      <c r="G78" s="322"/>
    </row>
    <row r="79" spans="1:7" s="292" customFormat="1" ht="12.75" customHeight="1">
      <c r="A79" s="296"/>
      <c r="D79" s="321"/>
      <c r="E79" s="321"/>
      <c r="F79" s="321"/>
      <c r="G79" s="321"/>
    </row>
    <row r="80" spans="1:7" s="292" customFormat="1" ht="12.75" customHeight="1">
      <c r="A80" s="296"/>
      <c r="D80" s="321"/>
      <c r="E80" s="321"/>
      <c r="F80" s="321"/>
      <c r="G80" s="321"/>
    </row>
    <row r="81" spans="1:7" s="292" customFormat="1" ht="12.75" customHeight="1">
      <c r="A81" s="296"/>
      <c r="D81" s="321"/>
      <c r="E81" s="321"/>
      <c r="F81" s="321"/>
      <c r="G81" s="321"/>
    </row>
    <row r="82" spans="1:7" s="292" customFormat="1" ht="12.75" customHeight="1">
      <c r="A82" s="296"/>
      <c r="D82" s="321"/>
      <c r="E82" s="321"/>
      <c r="F82" s="321"/>
      <c r="G82" s="321"/>
    </row>
    <row r="83" spans="1:7" s="292" customFormat="1" ht="12.75" customHeight="1">
      <c r="A83" s="296"/>
      <c r="D83" s="321"/>
      <c r="E83" s="321"/>
      <c r="F83" s="321"/>
      <c r="G83" s="321"/>
    </row>
    <row r="84" spans="1:7" s="292" customFormat="1" ht="12.75" customHeight="1">
      <c r="A84" s="295"/>
      <c r="B84" s="294"/>
      <c r="C84" s="294"/>
      <c r="D84" s="322"/>
      <c r="E84" s="322"/>
      <c r="F84" s="322"/>
      <c r="G84" s="322"/>
    </row>
    <row r="85" spans="1:7" s="292" customFormat="1" ht="12.75" customHeight="1">
      <c r="A85" s="296"/>
      <c r="D85" s="321"/>
      <c r="E85" s="321"/>
      <c r="F85" s="321"/>
      <c r="G85" s="321"/>
    </row>
    <row r="86" spans="1:7" s="292" customFormat="1" ht="12.75" customHeight="1">
      <c r="A86" s="296"/>
      <c r="D86" s="321"/>
      <c r="E86" s="321"/>
      <c r="F86" s="321"/>
      <c r="G86" s="321"/>
    </row>
    <row r="87" spans="1:8" s="294" customFormat="1" ht="12.75" customHeight="1">
      <c r="A87" s="292"/>
      <c r="B87" s="292"/>
      <c r="C87" s="292"/>
      <c r="D87" s="321"/>
      <c r="E87" s="321"/>
      <c r="F87" s="321"/>
      <c r="G87" s="321"/>
      <c r="H87" s="292"/>
    </row>
    <row r="88" spans="1:8" s="320" customFormat="1" ht="12.75" customHeight="1">
      <c r="A88" s="296"/>
      <c r="B88" s="292"/>
      <c r="C88" s="292"/>
      <c r="D88" s="321"/>
      <c r="E88" s="321"/>
      <c r="F88" s="321"/>
      <c r="G88" s="321"/>
      <c r="H88" s="292"/>
    </row>
    <row r="89" spans="1:8" s="320" customFormat="1" ht="12.75" customHeight="1">
      <c r="A89" s="296"/>
      <c r="B89" s="292"/>
      <c r="C89" s="292"/>
      <c r="D89" s="321"/>
      <c r="E89" s="321"/>
      <c r="F89" s="321"/>
      <c r="G89" s="321"/>
      <c r="H89" s="292"/>
    </row>
    <row r="90" spans="1:8" s="320" customFormat="1" ht="12.75" customHeight="1">
      <c r="A90" s="296"/>
      <c r="B90" s="292"/>
      <c r="C90" s="292"/>
      <c r="D90" s="321"/>
      <c r="E90" s="321"/>
      <c r="F90" s="321"/>
      <c r="G90" s="321"/>
      <c r="H90" s="292"/>
    </row>
    <row r="91" spans="1:8" s="320" customFormat="1" ht="15" customHeight="1">
      <c r="A91" s="296"/>
      <c r="B91" s="292"/>
      <c r="C91" s="292"/>
      <c r="D91" s="321"/>
      <c r="E91" s="321"/>
      <c r="F91" s="321"/>
      <c r="G91" s="321"/>
      <c r="H91" s="292"/>
    </row>
    <row r="92" spans="1:8" s="320" customFormat="1" ht="12.75" customHeight="1">
      <c r="A92" s="296"/>
      <c r="B92" s="292"/>
      <c r="C92" s="292"/>
      <c r="D92" s="321"/>
      <c r="E92" s="321"/>
      <c r="F92" s="321"/>
      <c r="G92" s="321"/>
      <c r="H92" s="292"/>
    </row>
    <row r="93" spans="1:8" s="320" customFormat="1" ht="12.75" customHeight="1">
      <c r="A93" s="294"/>
      <c r="B93" s="294"/>
      <c r="C93" s="294"/>
      <c r="D93" s="322"/>
      <c r="E93" s="322"/>
      <c r="F93" s="322"/>
      <c r="G93" s="322"/>
      <c r="H93" s="292"/>
    </row>
    <row r="94" spans="1:8" s="294" customFormat="1" ht="12.75" customHeight="1">
      <c r="A94" s="292"/>
      <c r="C94" s="292"/>
      <c r="D94" s="321"/>
      <c r="E94" s="321"/>
      <c r="F94" s="321"/>
      <c r="G94" s="321"/>
      <c r="H94" s="292"/>
    </row>
    <row r="95" spans="1:8" s="320" customFormat="1" ht="12.75" customHeight="1">
      <c r="A95" s="296"/>
      <c r="B95" s="292"/>
      <c r="C95" s="292"/>
      <c r="D95" s="321"/>
      <c r="E95" s="321"/>
      <c r="F95" s="321"/>
      <c r="G95" s="321"/>
      <c r="H95" s="292"/>
    </row>
    <row r="96" spans="1:8" s="320" customFormat="1" ht="12.75" customHeight="1">
      <c r="A96" s="296"/>
      <c r="B96" s="292"/>
      <c r="C96" s="292"/>
      <c r="D96" s="321"/>
      <c r="E96" s="321"/>
      <c r="F96" s="321"/>
      <c r="G96" s="321"/>
      <c r="H96" s="292"/>
    </row>
    <row r="97" spans="1:8" s="294" customFormat="1" ht="12.75" customHeight="1">
      <c r="A97" s="292"/>
      <c r="B97" s="292"/>
      <c r="C97" s="292"/>
      <c r="D97" s="321"/>
      <c r="E97" s="321"/>
      <c r="F97" s="321"/>
      <c r="G97" s="321"/>
      <c r="H97" s="292"/>
    </row>
    <row r="98" spans="1:8" s="320" customFormat="1" ht="12.75" customHeight="1">
      <c r="A98" s="294"/>
      <c r="B98" s="292"/>
      <c r="C98" s="294"/>
      <c r="D98" s="322"/>
      <c r="E98" s="322"/>
      <c r="F98" s="322"/>
      <c r="G98" s="322"/>
      <c r="H98" s="292"/>
    </row>
    <row r="99" spans="4:7" s="292" customFormat="1" ht="12" customHeight="1">
      <c r="D99" s="321"/>
      <c r="E99" s="321"/>
      <c r="F99" s="321"/>
      <c r="G99" s="321"/>
    </row>
    <row r="100" spans="1:7" s="292" customFormat="1" ht="12.75" customHeight="1">
      <c r="A100" s="296"/>
      <c r="D100" s="321"/>
      <c r="E100" s="321"/>
      <c r="F100" s="321"/>
      <c r="G100" s="321"/>
    </row>
    <row r="101" spans="1:8" s="294" customFormat="1" ht="12.75" customHeight="1">
      <c r="A101" s="292"/>
      <c r="B101" s="292"/>
      <c r="C101" s="292"/>
      <c r="D101" s="321"/>
      <c r="E101" s="321"/>
      <c r="F101" s="321"/>
      <c r="G101" s="321"/>
      <c r="H101" s="292"/>
    </row>
    <row r="102" spans="4:7" s="292" customFormat="1" ht="12.75" customHeight="1">
      <c r="D102" s="321"/>
      <c r="E102" s="321"/>
      <c r="F102" s="321"/>
      <c r="G102" s="321"/>
    </row>
    <row r="103" spans="4:7" s="292" customFormat="1" ht="12.75" customHeight="1">
      <c r="D103" s="321"/>
      <c r="E103" s="321"/>
      <c r="F103" s="321"/>
      <c r="G103" s="321"/>
    </row>
    <row r="104" spans="4:7" s="292" customFormat="1" ht="12.75" customHeight="1">
      <c r="D104" s="321"/>
      <c r="E104" s="321"/>
      <c r="F104" s="321"/>
      <c r="G104" s="321"/>
    </row>
    <row r="105" spans="1:8" s="294" customFormat="1" ht="12.75" customHeight="1">
      <c r="A105" s="296"/>
      <c r="B105" s="292"/>
      <c r="C105" s="292"/>
      <c r="D105" s="321"/>
      <c r="E105" s="321"/>
      <c r="F105" s="321"/>
      <c r="G105" s="321"/>
      <c r="H105" s="292"/>
    </row>
    <row r="106" spans="1:7" s="292" customFormat="1" ht="12.75" customHeight="1">
      <c r="A106" s="296"/>
      <c r="D106" s="321"/>
      <c r="E106" s="321"/>
      <c r="F106" s="321"/>
      <c r="G106" s="321"/>
    </row>
    <row r="107" spans="1:7" s="292" customFormat="1" ht="15" customHeight="1">
      <c r="A107" s="296"/>
      <c r="D107" s="321"/>
      <c r="E107" s="321"/>
      <c r="F107" s="321"/>
      <c r="G107" s="321"/>
    </row>
    <row r="108" spans="1:7" s="292" customFormat="1" ht="12.75" customHeight="1">
      <c r="A108" s="296"/>
      <c r="D108" s="321"/>
      <c r="E108" s="321"/>
      <c r="F108" s="321"/>
      <c r="G108" s="321"/>
    </row>
    <row r="109" spans="1:7" s="292" customFormat="1" ht="12.75" customHeight="1">
      <c r="A109" s="296"/>
      <c r="D109" s="321"/>
      <c r="E109" s="321"/>
      <c r="F109" s="321"/>
      <c r="G109" s="321"/>
    </row>
    <row r="110" spans="1:7" s="292" customFormat="1" ht="12.75" customHeight="1">
      <c r="A110" s="296"/>
      <c r="D110" s="321"/>
      <c r="E110" s="321"/>
      <c r="F110" s="321"/>
      <c r="G110" s="321"/>
    </row>
    <row r="111" spans="1:7" s="292" customFormat="1" ht="12.75" customHeight="1">
      <c r="A111" s="296"/>
      <c r="D111" s="321"/>
      <c r="E111" s="321"/>
      <c r="F111" s="321"/>
      <c r="G111" s="321"/>
    </row>
    <row r="112" spans="1:7" s="292" customFormat="1" ht="12.75" customHeight="1">
      <c r="A112" s="296"/>
      <c r="D112" s="321"/>
      <c r="E112" s="321"/>
      <c r="F112" s="321"/>
      <c r="G112" s="321"/>
    </row>
    <row r="113" spans="1:7" s="292" customFormat="1" ht="12.75" customHeight="1">
      <c r="A113" s="296"/>
      <c r="D113" s="321"/>
      <c r="E113" s="321"/>
      <c r="F113" s="321"/>
      <c r="G113" s="321"/>
    </row>
    <row r="114" spans="1:8" s="294" customFormat="1" ht="12.75" customHeight="1">
      <c r="A114" s="296"/>
      <c r="B114" s="292"/>
      <c r="C114" s="292"/>
      <c r="D114" s="321"/>
      <c r="E114" s="321"/>
      <c r="F114" s="321"/>
      <c r="G114" s="321"/>
      <c r="H114" s="292"/>
    </row>
    <row r="115" spans="1:7" s="292" customFormat="1" ht="12.75" customHeight="1">
      <c r="A115" s="296"/>
      <c r="D115" s="321"/>
      <c r="E115" s="321"/>
      <c r="F115" s="321"/>
      <c r="G115" s="321"/>
    </row>
    <row r="116" spans="1:7" s="292" customFormat="1" ht="12.75" customHeight="1">
      <c r="A116" s="296"/>
      <c r="D116" s="321"/>
      <c r="E116" s="321"/>
      <c r="F116" s="321"/>
      <c r="G116" s="321"/>
    </row>
    <row r="117" spans="1:7" s="292" customFormat="1" ht="12.75" customHeight="1">
      <c r="A117" s="296"/>
      <c r="D117" s="321"/>
      <c r="E117" s="321"/>
      <c r="F117" s="321"/>
      <c r="G117" s="321"/>
    </row>
    <row r="118" spans="1:7" s="292" customFormat="1" ht="15" customHeight="1">
      <c r="A118" s="296"/>
      <c r="D118" s="321"/>
      <c r="E118" s="321"/>
      <c r="F118" s="321"/>
      <c r="G118" s="321"/>
    </row>
    <row r="119" spans="1:7" s="292" customFormat="1" ht="12.75" customHeight="1">
      <c r="A119" s="296"/>
      <c r="D119" s="321"/>
      <c r="E119" s="321"/>
      <c r="F119" s="321"/>
      <c r="G119" s="321"/>
    </row>
    <row r="120" spans="1:7" s="292" customFormat="1" ht="12.75" customHeight="1">
      <c r="A120" s="296"/>
      <c r="D120" s="321"/>
      <c r="E120" s="321"/>
      <c r="F120" s="321"/>
      <c r="G120" s="321"/>
    </row>
    <row r="121" spans="1:7" s="292" customFormat="1" ht="12.75" customHeight="1">
      <c r="A121" s="296"/>
      <c r="D121" s="321"/>
      <c r="E121" s="321"/>
      <c r="F121" s="321"/>
      <c r="G121" s="321"/>
    </row>
    <row r="122" spans="1:7" s="292" customFormat="1" ht="12.75" customHeight="1">
      <c r="A122" s="296"/>
      <c r="D122" s="321"/>
      <c r="E122" s="321"/>
      <c r="F122" s="321"/>
      <c r="G122" s="321"/>
    </row>
    <row r="123" spans="1:7" s="292" customFormat="1" ht="12.75" customHeight="1">
      <c r="A123" s="296"/>
      <c r="D123" s="321"/>
      <c r="E123" s="321"/>
      <c r="F123" s="321"/>
      <c r="G123" s="321"/>
    </row>
    <row r="124" spans="1:7" s="292" customFormat="1" ht="12.75" customHeight="1">
      <c r="A124" s="296"/>
      <c r="D124" s="321"/>
      <c r="E124" s="321"/>
      <c r="F124" s="321"/>
      <c r="G124" s="321"/>
    </row>
    <row r="125" spans="1:7" s="292" customFormat="1" ht="12.75" customHeight="1">
      <c r="A125" s="296"/>
      <c r="D125" s="321"/>
      <c r="E125" s="321"/>
      <c r="F125" s="321"/>
      <c r="G125" s="321"/>
    </row>
    <row r="126" spans="4:7" s="292" customFormat="1" ht="12.75" customHeight="1">
      <c r="D126" s="321"/>
      <c r="E126" s="321"/>
      <c r="F126" s="321"/>
      <c r="G126" s="321"/>
    </row>
    <row r="127" spans="1:7" s="292" customFormat="1" ht="12.75" customHeight="1">
      <c r="A127" s="296"/>
      <c r="D127" s="321"/>
      <c r="E127" s="321"/>
      <c r="F127" s="321"/>
      <c r="G127" s="321"/>
    </row>
    <row r="128" spans="1:7" s="292" customFormat="1" ht="12.75" customHeight="1">
      <c r="A128" s="295"/>
      <c r="B128" s="294"/>
      <c r="C128" s="294"/>
      <c r="D128" s="322"/>
      <c r="E128" s="322"/>
      <c r="F128" s="322"/>
      <c r="G128" s="322"/>
    </row>
    <row r="129" spans="1:7" s="292" customFormat="1" ht="12.75" customHeight="1">
      <c r="A129" s="296"/>
      <c r="B129" s="294"/>
      <c r="D129" s="321"/>
      <c r="E129" s="321"/>
      <c r="F129" s="321"/>
      <c r="G129" s="321"/>
    </row>
    <row r="130" spans="1:7" s="292" customFormat="1" ht="12.75" customHeight="1">
      <c r="A130" s="295"/>
      <c r="B130" s="294"/>
      <c r="C130" s="294"/>
      <c r="D130" s="322"/>
      <c r="E130" s="322"/>
      <c r="F130" s="322"/>
      <c r="G130" s="322"/>
    </row>
    <row r="131" spans="1:7" s="292" customFormat="1" ht="2.25" customHeight="1">
      <c r="A131" s="295"/>
      <c r="B131" s="294"/>
      <c r="C131" s="294"/>
      <c r="D131" s="322"/>
      <c r="E131" s="322"/>
      <c r="F131" s="322"/>
      <c r="G131" s="322"/>
    </row>
    <row r="132" spans="1:7" s="291" customFormat="1" ht="15.75" customHeight="1">
      <c r="A132" s="705"/>
      <c r="B132" s="705"/>
      <c r="C132" s="705"/>
      <c r="D132" s="705"/>
      <c r="E132" s="705"/>
      <c r="F132" s="705"/>
      <c r="G132" s="705"/>
    </row>
    <row r="133" spans="1:7" s="293" customFormat="1" ht="3" customHeight="1">
      <c r="A133" s="320"/>
      <c r="B133" s="320"/>
      <c r="C133" s="320"/>
      <c r="D133" s="403"/>
      <c r="E133" s="403"/>
      <c r="F133" s="403"/>
      <c r="G133" s="403"/>
    </row>
    <row r="134" spans="1:7" s="291" customFormat="1" ht="14.25" customHeight="1">
      <c r="A134" s="292"/>
      <c r="B134" s="292"/>
      <c r="C134" s="292"/>
      <c r="D134" s="296"/>
      <c r="E134" s="296"/>
      <c r="F134" s="296"/>
      <c r="G134" s="296"/>
    </row>
    <row r="135" spans="1:7" s="291" customFormat="1" ht="12.75" customHeight="1">
      <c r="A135" s="292"/>
      <c r="B135" s="292"/>
      <c r="C135" s="292"/>
      <c r="D135" s="296"/>
      <c r="E135" s="296"/>
      <c r="F135" s="296"/>
      <c r="G135" s="296"/>
    </row>
    <row r="136" spans="1:7" ht="18.75" customHeight="1">
      <c r="A136" s="706"/>
      <c r="B136" s="706"/>
      <c r="C136" s="706"/>
      <c r="D136" s="706"/>
      <c r="E136" s="706"/>
      <c r="F136" s="706"/>
      <c r="G136" s="706"/>
    </row>
    <row r="137" spans="1:7" ht="3" customHeight="1">
      <c r="A137" s="401"/>
      <c r="B137" s="401"/>
      <c r="C137" s="401"/>
      <c r="D137" s="402"/>
      <c r="E137" s="402"/>
      <c r="F137" s="402"/>
      <c r="G137" s="402"/>
    </row>
    <row r="138" spans="1:32" s="286" customFormat="1" ht="16.5" customHeight="1">
      <c r="A138" s="289"/>
      <c r="B138" s="704"/>
      <c r="C138" s="704"/>
      <c r="D138" s="711"/>
      <c r="E138" s="711"/>
      <c r="F138" s="711"/>
      <c r="G138" s="711"/>
      <c r="H138" s="287"/>
      <c r="J138" s="287"/>
      <c r="K138" s="287"/>
      <c r="L138" s="287"/>
      <c r="M138" s="287"/>
      <c r="N138" s="287"/>
      <c r="P138" s="287"/>
      <c r="Q138" s="287"/>
      <c r="R138" s="287"/>
      <c r="S138" s="287"/>
      <c r="T138" s="287"/>
      <c r="V138" s="287"/>
      <c r="W138" s="287"/>
      <c r="X138" s="287"/>
      <c r="Y138" s="287"/>
      <c r="Z138" s="287"/>
      <c r="AB138" s="287"/>
      <c r="AC138" s="287"/>
      <c r="AD138" s="287"/>
      <c r="AE138" s="287"/>
      <c r="AF138" s="287"/>
    </row>
    <row r="139" spans="1:29" s="286" customFormat="1" ht="18.75" customHeight="1">
      <c r="A139" s="289"/>
      <c r="B139" s="704"/>
      <c r="C139" s="704"/>
      <c r="D139" s="398"/>
      <c r="E139" s="398"/>
      <c r="F139" s="398"/>
      <c r="G139" s="398"/>
      <c r="J139" s="288"/>
      <c r="K139" s="288"/>
      <c r="P139" s="288"/>
      <c r="Q139" s="288"/>
      <c r="V139" s="288"/>
      <c r="W139" s="288"/>
      <c r="AB139" s="288"/>
      <c r="AC139" s="288"/>
    </row>
    <row r="140" spans="1:7" s="286" customFormat="1" ht="10.5" customHeight="1">
      <c r="A140" s="289"/>
      <c r="B140" s="704"/>
      <c r="C140" s="704"/>
      <c r="D140" s="330"/>
      <c r="E140" s="330"/>
      <c r="F140" s="330"/>
      <c r="G140" s="330"/>
    </row>
    <row r="141" spans="1:7" s="331" customFormat="1" ht="2.25" customHeight="1">
      <c r="A141" s="289"/>
      <c r="B141" s="329"/>
      <c r="C141" s="329"/>
      <c r="D141" s="330"/>
      <c r="E141" s="330"/>
      <c r="F141" s="330"/>
      <c r="G141" s="330"/>
    </row>
    <row r="142" spans="1:7" s="294" customFormat="1" ht="15" customHeight="1">
      <c r="A142" s="295"/>
      <c r="D142" s="322"/>
      <c r="E142" s="322"/>
      <c r="F142" s="322"/>
      <c r="G142" s="322"/>
    </row>
    <row r="143" spans="1:7" s="292" customFormat="1" ht="12.75" customHeight="1">
      <c r="A143" s="296"/>
      <c r="D143" s="321"/>
      <c r="E143" s="321"/>
      <c r="F143" s="321"/>
      <c r="G143" s="321"/>
    </row>
    <row r="144" spans="1:7" s="292" customFormat="1" ht="12.75" customHeight="1">
      <c r="A144" s="296"/>
      <c r="D144" s="321"/>
      <c r="E144" s="321"/>
      <c r="F144" s="321"/>
      <c r="G144" s="321"/>
    </row>
    <row r="145" spans="1:7" s="292" customFormat="1" ht="12.75" customHeight="1">
      <c r="A145" s="296"/>
      <c r="D145" s="321"/>
      <c r="E145" s="321"/>
      <c r="F145" s="321"/>
      <c r="G145" s="321"/>
    </row>
    <row r="146" spans="1:7" s="292" customFormat="1" ht="12.75" customHeight="1">
      <c r="A146" s="296"/>
      <c r="D146" s="321"/>
      <c r="E146" s="321"/>
      <c r="F146" s="321"/>
      <c r="G146" s="321"/>
    </row>
    <row r="147" spans="1:7" s="292" customFormat="1" ht="12.75" customHeight="1">
      <c r="A147" s="296"/>
      <c r="D147" s="321"/>
      <c r="E147" s="321"/>
      <c r="F147" s="321"/>
      <c r="G147" s="321"/>
    </row>
    <row r="148" spans="1:7" s="292" customFormat="1" ht="12.75" customHeight="1">
      <c r="A148" s="295"/>
      <c r="C148" s="294"/>
      <c r="D148" s="322"/>
      <c r="E148" s="322"/>
      <c r="F148" s="322"/>
      <c r="G148" s="322"/>
    </row>
    <row r="149" spans="1:7" s="292" customFormat="1" ht="12.75" customHeight="1">
      <c r="A149" s="296"/>
      <c r="D149" s="321"/>
      <c r="E149" s="321"/>
      <c r="F149" s="321"/>
      <c r="G149" s="321"/>
    </row>
    <row r="150" spans="1:7" s="292" customFormat="1" ht="12.75" customHeight="1">
      <c r="A150" s="296"/>
      <c r="D150" s="321"/>
      <c r="E150" s="321"/>
      <c r="F150" s="321"/>
      <c r="G150" s="321"/>
    </row>
    <row r="151" spans="1:8" s="294" customFormat="1" ht="12.75" customHeight="1">
      <c r="A151" s="292"/>
      <c r="B151" s="292"/>
      <c r="C151" s="292"/>
      <c r="D151" s="321"/>
      <c r="E151" s="321"/>
      <c r="F151" s="321"/>
      <c r="G151" s="321"/>
      <c r="H151" s="292"/>
    </row>
    <row r="152" spans="1:8" s="320" customFormat="1" ht="12.75" customHeight="1">
      <c r="A152" s="296"/>
      <c r="B152" s="292"/>
      <c r="C152" s="292"/>
      <c r="D152" s="321"/>
      <c r="E152" s="321"/>
      <c r="F152" s="321"/>
      <c r="G152" s="321"/>
      <c r="H152" s="292"/>
    </row>
    <row r="153" spans="1:8" s="320" customFormat="1" ht="12.75" customHeight="1">
      <c r="A153" s="296"/>
      <c r="B153" s="292"/>
      <c r="C153" s="292"/>
      <c r="D153" s="321"/>
      <c r="E153" s="321"/>
      <c r="F153" s="321"/>
      <c r="G153" s="321"/>
      <c r="H153" s="292"/>
    </row>
    <row r="154" spans="1:8" s="320" customFormat="1" ht="12.75" customHeight="1">
      <c r="A154" s="296"/>
      <c r="B154" s="292"/>
      <c r="C154" s="292"/>
      <c r="D154" s="321"/>
      <c r="E154" s="321"/>
      <c r="F154" s="321"/>
      <c r="G154" s="321"/>
      <c r="H154" s="292"/>
    </row>
    <row r="155" spans="1:8" s="320" customFormat="1" ht="15" customHeight="1">
      <c r="A155" s="296"/>
      <c r="B155" s="292"/>
      <c r="C155" s="292"/>
      <c r="D155" s="321"/>
      <c r="E155" s="321"/>
      <c r="F155" s="321"/>
      <c r="G155" s="321"/>
      <c r="H155" s="292"/>
    </row>
    <row r="156" spans="1:8" s="320" customFormat="1" ht="12.75" customHeight="1">
      <c r="A156" s="296"/>
      <c r="B156" s="292"/>
      <c r="C156" s="292"/>
      <c r="D156" s="321"/>
      <c r="E156" s="321"/>
      <c r="F156" s="321"/>
      <c r="G156" s="321"/>
      <c r="H156" s="292"/>
    </row>
    <row r="157" spans="1:8" s="320" customFormat="1" ht="12.75" customHeight="1">
      <c r="A157" s="294"/>
      <c r="B157" s="294"/>
      <c r="C157" s="294"/>
      <c r="D157" s="322"/>
      <c r="E157" s="322"/>
      <c r="F157" s="322"/>
      <c r="G157" s="322"/>
      <c r="H157" s="292"/>
    </row>
    <row r="158" spans="1:8" s="294" customFormat="1" ht="12.75" customHeight="1">
      <c r="A158" s="292"/>
      <c r="C158" s="292"/>
      <c r="D158" s="321"/>
      <c r="E158" s="321"/>
      <c r="F158" s="321"/>
      <c r="G158" s="321"/>
      <c r="H158" s="292"/>
    </row>
    <row r="159" spans="1:8" s="320" customFormat="1" ht="12.75" customHeight="1">
      <c r="A159" s="296"/>
      <c r="B159" s="292"/>
      <c r="C159" s="292"/>
      <c r="D159" s="321"/>
      <c r="E159" s="321"/>
      <c r="F159" s="321"/>
      <c r="G159" s="321"/>
      <c r="H159" s="292"/>
    </row>
    <row r="160" spans="1:8" s="320" customFormat="1" ht="12.75" customHeight="1">
      <c r="A160" s="296"/>
      <c r="B160" s="292"/>
      <c r="C160" s="292"/>
      <c r="D160" s="321"/>
      <c r="E160" s="321"/>
      <c r="F160" s="321"/>
      <c r="G160" s="321"/>
      <c r="H160" s="292"/>
    </row>
    <row r="161" spans="1:8" s="294" customFormat="1" ht="12.75" customHeight="1">
      <c r="A161" s="292"/>
      <c r="B161" s="292"/>
      <c r="C161" s="292"/>
      <c r="D161" s="321"/>
      <c r="E161" s="321"/>
      <c r="F161" s="321"/>
      <c r="G161" s="321"/>
      <c r="H161" s="292"/>
    </row>
    <row r="162" spans="1:8" s="320" customFormat="1" ht="12.75" customHeight="1">
      <c r="A162" s="294"/>
      <c r="B162" s="292"/>
      <c r="C162" s="294"/>
      <c r="D162" s="322"/>
      <c r="E162" s="322"/>
      <c r="F162" s="322"/>
      <c r="G162" s="322"/>
      <c r="H162" s="292"/>
    </row>
    <row r="163" spans="4:7" s="292" customFormat="1" ht="12" customHeight="1">
      <c r="D163" s="321"/>
      <c r="E163" s="321"/>
      <c r="F163" s="321"/>
      <c r="G163" s="321"/>
    </row>
    <row r="164" spans="1:7" s="292" customFormat="1" ht="12.75" customHeight="1">
      <c r="A164" s="296"/>
      <c r="D164" s="321"/>
      <c r="E164" s="321"/>
      <c r="F164" s="321"/>
      <c r="G164" s="321"/>
    </row>
    <row r="165" spans="1:8" s="294" customFormat="1" ht="12.75" customHeight="1">
      <c r="A165" s="292"/>
      <c r="B165" s="292"/>
      <c r="C165" s="292"/>
      <c r="D165" s="321"/>
      <c r="E165" s="321"/>
      <c r="F165" s="321"/>
      <c r="G165" s="321"/>
      <c r="H165" s="292"/>
    </row>
    <row r="166" spans="4:7" s="292" customFormat="1" ht="12.75" customHeight="1">
      <c r="D166" s="321"/>
      <c r="E166" s="321"/>
      <c r="F166" s="321"/>
      <c r="G166" s="321"/>
    </row>
    <row r="167" spans="4:7" s="292" customFormat="1" ht="12.75" customHeight="1">
      <c r="D167" s="321"/>
      <c r="E167" s="321"/>
      <c r="F167" s="321"/>
      <c r="G167" s="321"/>
    </row>
    <row r="168" spans="4:7" s="292" customFormat="1" ht="12.75" customHeight="1">
      <c r="D168" s="321"/>
      <c r="E168" s="321"/>
      <c r="F168" s="321"/>
      <c r="G168" s="321"/>
    </row>
    <row r="169" spans="1:8" s="294" customFormat="1" ht="12.75" customHeight="1">
      <c r="A169" s="296"/>
      <c r="B169" s="292"/>
      <c r="C169" s="292"/>
      <c r="D169" s="321"/>
      <c r="E169" s="321"/>
      <c r="F169" s="321"/>
      <c r="G169" s="321"/>
      <c r="H169" s="292"/>
    </row>
    <row r="170" spans="1:7" s="292" customFormat="1" ht="12.75" customHeight="1">
      <c r="A170" s="296"/>
      <c r="D170" s="321"/>
      <c r="E170" s="321"/>
      <c r="F170" s="321"/>
      <c r="G170" s="321"/>
    </row>
    <row r="171" spans="1:7" s="292" customFormat="1" ht="15" customHeight="1">
      <c r="A171" s="296"/>
      <c r="D171" s="321"/>
      <c r="E171" s="321"/>
      <c r="F171" s="321"/>
      <c r="G171" s="321"/>
    </row>
    <row r="172" spans="1:7" s="292" customFormat="1" ht="12.75" customHeight="1">
      <c r="A172" s="296"/>
      <c r="D172" s="321"/>
      <c r="E172" s="321"/>
      <c r="F172" s="321"/>
      <c r="G172" s="321"/>
    </row>
    <row r="173" spans="1:7" s="292" customFormat="1" ht="12.75" customHeight="1">
      <c r="A173" s="296"/>
      <c r="D173" s="321"/>
      <c r="E173" s="321"/>
      <c r="F173" s="321"/>
      <c r="G173" s="321"/>
    </row>
    <row r="174" spans="1:7" s="292" customFormat="1" ht="12.75" customHeight="1">
      <c r="A174" s="296"/>
      <c r="D174" s="321"/>
      <c r="E174" s="321"/>
      <c r="F174" s="321"/>
      <c r="G174" s="321"/>
    </row>
    <row r="175" spans="1:7" s="292" customFormat="1" ht="12.75" customHeight="1">
      <c r="A175" s="296"/>
      <c r="D175" s="321"/>
      <c r="E175" s="321"/>
      <c r="F175" s="321"/>
      <c r="G175" s="321"/>
    </row>
    <row r="176" spans="1:7" s="292" customFormat="1" ht="12.75" customHeight="1">
      <c r="A176" s="296"/>
      <c r="D176" s="321"/>
      <c r="E176" s="321"/>
      <c r="F176" s="321"/>
      <c r="G176" s="321"/>
    </row>
    <row r="177" spans="1:7" s="292" customFormat="1" ht="12.75" customHeight="1">
      <c r="A177" s="296"/>
      <c r="D177" s="321"/>
      <c r="E177" s="321"/>
      <c r="F177" s="321"/>
      <c r="G177" s="321"/>
    </row>
    <row r="178" spans="1:8" s="294" customFormat="1" ht="12.75" customHeight="1">
      <c r="A178" s="296"/>
      <c r="B178" s="292"/>
      <c r="C178" s="292"/>
      <c r="D178" s="321"/>
      <c r="E178" s="321"/>
      <c r="F178" s="321"/>
      <c r="G178" s="321"/>
      <c r="H178" s="292"/>
    </row>
    <row r="179" spans="1:7" s="292" customFormat="1" ht="12.75" customHeight="1">
      <c r="A179" s="296"/>
      <c r="D179" s="321"/>
      <c r="E179" s="321"/>
      <c r="F179" s="321"/>
      <c r="G179" s="321"/>
    </row>
    <row r="180" spans="1:7" s="292" customFormat="1" ht="12.75" customHeight="1">
      <c r="A180" s="296"/>
      <c r="D180" s="321"/>
      <c r="E180" s="321"/>
      <c r="F180" s="321"/>
      <c r="G180" s="321"/>
    </row>
    <row r="181" spans="1:7" s="292" customFormat="1" ht="12.75" customHeight="1">
      <c r="A181" s="296"/>
      <c r="D181" s="321"/>
      <c r="E181" s="321"/>
      <c r="F181" s="321"/>
      <c r="G181" s="321"/>
    </row>
    <row r="182" spans="1:7" s="292" customFormat="1" ht="15" customHeight="1">
      <c r="A182" s="296"/>
      <c r="D182" s="321"/>
      <c r="E182" s="321"/>
      <c r="F182" s="321"/>
      <c r="G182" s="321"/>
    </row>
    <row r="183" spans="1:7" s="292" customFormat="1" ht="12.75" customHeight="1">
      <c r="A183" s="296"/>
      <c r="D183" s="321"/>
      <c r="E183" s="321"/>
      <c r="F183" s="321"/>
      <c r="G183" s="321"/>
    </row>
    <row r="184" spans="1:7" s="292" customFormat="1" ht="12.75" customHeight="1">
      <c r="A184" s="296"/>
      <c r="D184" s="321"/>
      <c r="E184" s="321"/>
      <c r="F184" s="321"/>
      <c r="G184" s="321"/>
    </row>
    <row r="185" spans="1:7" s="292" customFormat="1" ht="12.75" customHeight="1">
      <c r="A185" s="296"/>
      <c r="D185" s="321"/>
      <c r="E185" s="321"/>
      <c r="F185" s="321"/>
      <c r="G185" s="321"/>
    </row>
    <row r="186" spans="1:7" s="292" customFormat="1" ht="12.75" customHeight="1">
      <c r="A186" s="296"/>
      <c r="D186" s="321"/>
      <c r="E186" s="321"/>
      <c r="F186" s="321"/>
      <c r="G186" s="321"/>
    </row>
    <row r="187" spans="1:7" s="292" customFormat="1" ht="12.75" customHeight="1">
      <c r="A187" s="296"/>
      <c r="D187" s="321"/>
      <c r="E187" s="321"/>
      <c r="F187" s="321"/>
      <c r="G187" s="321"/>
    </row>
    <row r="188" spans="1:7" s="292" customFormat="1" ht="12.75" customHeight="1">
      <c r="A188" s="296"/>
      <c r="D188" s="321"/>
      <c r="E188" s="321"/>
      <c r="F188" s="321"/>
      <c r="G188" s="321"/>
    </row>
    <row r="189" spans="1:7" s="292" customFormat="1" ht="12.75" customHeight="1">
      <c r="A189" s="296"/>
      <c r="D189" s="321"/>
      <c r="E189" s="321"/>
      <c r="F189" s="321"/>
      <c r="G189" s="321"/>
    </row>
    <row r="190" spans="4:7" s="292" customFormat="1" ht="12.75" customHeight="1">
      <c r="D190" s="321"/>
      <c r="E190" s="321"/>
      <c r="F190" s="321"/>
      <c r="G190" s="321"/>
    </row>
    <row r="191" spans="1:7" s="292" customFormat="1" ht="12.75" customHeight="1">
      <c r="A191" s="296"/>
      <c r="D191" s="321"/>
      <c r="E191" s="321"/>
      <c r="F191" s="321"/>
      <c r="G191" s="321"/>
    </row>
    <row r="192" spans="1:7" s="292" customFormat="1" ht="12.75" customHeight="1">
      <c r="A192" s="295"/>
      <c r="B192" s="294"/>
      <c r="C192" s="294"/>
      <c r="D192" s="322"/>
      <c r="E192" s="322"/>
      <c r="F192" s="322"/>
      <c r="G192" s="322"/>
    </row>
    <row r="193" spans="1:7" s="292" customFormat="1" ht="12.75" customHeight="1">
      <c r="A193" s="296"/>
      <c r="B193" s="294"/>
      <c r="D193" s="321"/>
      <c r="E193" s="321"/>
      <c r="F193" s="321"/>
      <c r="G193" s="321"/>
    </row>
    <row r="194" spans="1:7" s="292" customFormat="1" ht="12.75" customHeight="1">
      <c r="A194" s="295"/>
      <c r="B194" s="294"/>
      <c r="C194" s="294"/>
      <c r="D194" s="322"/>
      <c r="E194" s="322"/>
      <c r="F194" s="322"/>
      <c r="G194" s="322"/>
    </row>
    <row r="195" spans="1:7" s="292" customFormat="1" ht="2.25" customHeight="1">
      <c r="A195" s="295"/>
      <c r="B195" s="294"/>
      <c r="C195" s="294"/>
      <c r="D195" s="322"/>
      <c r="E195" s="322"/>
      <c r="F195" s="322"/>
      <c r="G195" s="322"/>
    </row>
    <row r="196" spans="1:7" s="291" customFormat="1" ht="15.75" customHeight="1">
      <c r="A196" s="705"/>
      <c r="B196" s="705"/>
      <c r="C196" s="705"/>
      <c r="D196" s="705"/>
      <c r="E196" s="705"/>
      <c r="F196" s="705"/>
      <c r="G196" s="705"/>
    </row>
    <row r="197" spans="1:7" s="293" customFormat="1" ht="3" customHeight="1">
      <c r="A197" s="320"/>
      <c r="B197" s="320"/>
      <c r="C197" s="320"/>
      <c r="D197" s="320"/>
      <c r="E197" s="320"/>
      <c r="F197" s="320"/>
      <c r="G197" s="320"/>
    </row>
    <row r="198" spans="1:7" s="291" customFormat="1" ht="14.25" customHeight="1">
      <c r="A198" s="292"/>
      <c r="B198" s="292"/>
      <c r="C198" s="292"/>
      <c r="D198" s="292"/>
      <c r="E198" s="292"/>
      <c r="F198" s="292"/>
      <c r="G198" s="292"/>
    </row>
    <row r="199" spans="1:7" s="291" customFormat="1" ht="12.75" customHeight="1">
      <c r="A199" s="292"/>
      <c r="B199" s="292"/>
      <c r="C199" s="292"/>
      <c r="D199" s="292"/>
      <c r="E199" s="292"/>
      <c r="F199" s="292"/>
      <c r="G199" s="292"/>
    </row>
    <row r="200" spans="1:7" ht="14.25" customHeight="1">
      <c r="A200" s="401"/>
      <c r="B200" s="401"/>
      <c r="C200" s="401"/>
      <c r="D200" s="401"/>
      <c r="E200" s="401"/>
      <c r="F200" s="401"/>
      <c r="G200" s="401"/>
    </row>
    <row r="201" spans="1:7" ht="14.25" customHeight="1">
      <c r="A201" s="401"/>
      <c r="B201" s="401"/>
      <c r="C201" s="401"/>
      <c r="D201" s="401"/>
      <c r="E201" s="401"/>
      <c r="F201" s="401"/>
      <c r="G201" s="401"/>
    </row>
    <row r="202" spans="1:7" ht="17.25">
      <c r="A202" s="401"/>
      <c r="B202" s="401"/>
      <c r="C202" s="401"/>
      <c r="D202" s="401"/>
      <c r="E202" s="401"/>
      <c r="F202" s="401"/>
      <c r="G202" s="401"/>
    </row>
    <row r="203" spans="1:7" ht="17.25">
      <c r="A203" s="401"/>
      <c r="B203" s="401"/>
      <c r="C203" s="401"/>
      <c r="D203" s="401"/>
      <c r="E203" s="401"/>
      <c r="F203" s="401"/>
      <c r="G203" s="401"/>
    </row>
  </sheetData>
  <sheetProtection/>
  <mergeCells count="19">
    <mergeCell ref="D138:G138"/>
    <mergeCell ref="A1:G1"/>
    <mergeCell ref="B3:B6"/>
    <mergeCell ref="C3:C6"/>
    <mergeCell ref="D3:G3"/>
    <mergeCell ref="D4:E4"/>
    <mergeCell ref="B74:B76"/>
    <mergeCell ref="C74:C76"/>
    <mergeCell ref="D74:G74"/>
    <mergeCell ref="A196:G196"/>
    <mergeCell ref="A132:G132"/>
    <mergeCell ref="A136:G136"/>
    <mergeCell ref="B138:B140"/>
    <mergeCell ref="C138:C140"/>
    <mergeCell ref="F4:G4"/>
    <mergeCell ref="D5:E5"/>
    <mergeCell ref="F5:G5"/>
    <mergeCell ref="A69:G69"/>
    <mergeCell ref="A72:G72"/>
  </mergeCells>
  <printOptions/>
  <pageMargins left="0.7480314960629921" right="0.4724409448818898" top="0.2755905511811024" bottom="0.1968503937007874" header="0.1968503937007874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theme="0"/>
  </sheetPr>
  <dimension ref="A1:J64"/>
  <sheetViews>
    <sheetView showGridLines="0" view="pageBreakPreview" zoomScale="96" zoomScaleSheetLayoutView="96" workbookViewId="0" topLeftCell="A49">
      <selection activeCell="X17" sqref="X17"/>
    </sheetView>
  </sheetViews>
  <sheetFormatPr defaultColWidth="11.00390625" defaultRowHeight="23.25"/>
  <cols>
    <col min="1" max="1" width="19.57421875" style="73" customWidth="1"/>
    <col min="2" max="2" width="15.28125" style="73" customWidth="1"/>
    <col min="3" max="3" width="7.57421875" style="73" customWidth="1"/>
    <col min="4" max="4" width="15.140625" style="73" customWidth="1"/>
    <col min="5" max="5" width="7.7109375" style="73" customWidth="1"/>
    <col min="6" max="6" width="4.28125" style="73" customWidth="1"/>
    <col min="7" max="7" width="15.28125" style="445" customWidth="1"/>
    <col min="8" max="8" width="7.57421875" style="73" customWidth="1"/>
    <col min="9" max="9" width="15.28125" style="446" customWidth="1"/>
    <col min="10" max="10" width="8.28125" style="73" bestFit="1" customWidth="1"/>
    <col min="11" max="13" width="11.00390625" style="73" customWidth="1"/>
    <col min="14" max="16384" width="11.00390625" style="73" customWidth="1"/>
  </cols>
  <sheetData>
    <row r="1" spans="1:10" s="94" customFormat="1" ht="18" customHeight="1">
      <c r="A1" s="719" t="s">
        <v>584</v>
      </c>
      <c r="B1" s="719"/>
      <c r="C1" s="719"/>
      <c r="D1" s="719"/>
      <c r="E1" s="719"/>
      <c r="F1" s="719"/>
      <c r="G1" s="719"/>
      <c r="H1" s="719"/>
      <c r="I1" s="719"/>
      <c r="J1" s="719"/>
    </row>
    <row r="2" spans="1:10" s="94" customFormat="1" ht="18" customHeight="1">
      <c r="A2" s="719" t="s">
        <v>585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s="437" customFormat="1" ht="3.75" customHeight="1">
      <c r="A3" s="433"/>
      <c r="B3" s="434"/>
      <c r="C3" s="434"/>
      <c r="D3" s="434"/>
      <c r="E3" s="434"/>
      <c r="F3" s="433"/>
      <c r="G3" s="435"/>
      <c r="H3" s="434"/>
      <c r="I3" s="436"/>
      <c r="J3" s="434"/>
    </row>
    <row r="4" spans="1:10" s="96" customFormat="1" ht="18" customHeight="1">
      <c r="A4" s="700" t="s">
        <v>791</v>
      </c>
      <c r="B4" s="718">
        <v>2549</v>
      </c>
      <c r="C4" s="718"/>
      <c r="D4" s="718"/>
      <c r="E4" s="718"/>
      <c r="F4" s="95"/>
      <c r="G4" s="718">
        <v>2550</v>
      </c>
      <c r="H4" s="718"/>
      <c r="I4" s="718"/>
      <c r="J4" s="718"/>
    </row>
    <row r="5" spans="1:10" s="72" customFormat="1" ht="21" customHeight="1">
      <c r="A5" s="702"/>
      <c r="B5" s="716" t="s">
        <v>188</v>
      </c>
      <c r="C5" s="716"/>
      <c r="D5" s="717" t="s">
        <v>189</v>
      </c>
      <c r="E5" s="717"/>
      <c r="F5" s="80"/>
      <c r="G5" s="716" t="s">
        <v>188</v>
      </c>
      <c r="H5" s="716"/>
      <c r="I5" s="717" t="s">
        <v>189</v>
      </c>
      <c r="J5" s="717"/>
    </row>
    <row r="6" spans="1:9" s="72" customFormat="1" ht="3" customHeight="1">
      <c r="A6" s="97"/>
      <c r="B6" s="100"/>
      <c r="D6" s="101"/>
      <c r="F6" s="97"/>
      <c r="G6" s="100"/>
      <c r="I6" s="101"/>
    </row>
    <row r="7" spans="1:9" s="440" customFormat="1" ht="14.25" customHeight="1">
      <c r="A7" s="438" t="s">
        <v>13</v>
      </c>
      <c r="B7" s="439">
        <v>104369.65</v>
      </c>
      <c r="D7" s="441">
        <v>285.94424657534245</v>
      </c>
      <c r="F7" s="442"/>
      <c r="G7" s="439">
        <v>112125.33</v>
      </c>
      <c r="I7" s="441">
        <v>307.19</v>
      </c>
    </row>
    <row r="8" spans="1:9" s="440" customFormat="1" ht="14.25" customHeight="1">
      <c r="A8" s="438" t="s">
        <v>4</v>
      </c>
      <c r="B8" s="439">
        <v>104160.46</v>
      </c>
      <c r="D8" s="441">
        <v>285.37112328767125</v>
      </c>
      <c r="F8" s="442"/>
      <c r="G8" s="439">
        <v>107357.15</v>
      </c>
      <c r="I8" s="441">
        <v>294.13</v>
      </c>
    </row>
    <row r="9" spans="1:9" s="440" customFormat="1" ht="14.25" customHeight="1">
      <c r="A9" s="438" t="s">
        <v>36</v>
      </c>
      <c r="B9" s="443">
        <v>101534.34</v>
      </c>
      <c r="D9" s="444">
        <v>278.17627397260276</v>
      </c>
      <c r="F9" s="442"/>
      <c r="G9" s="443">
        <v>105607.78</v>
      </c>
      <c r="I9" s="444">
        <v>289.34</v>
      </c>
    </row>
    <row r="10" spans="1:9" s="440" customFormat="1" ht="14.25" customHeight="1">
      <c r="A10" s="438" t="s">
        <v>15</v>
      </c>
      <c r="B10" s="443">
        <v>90466.97</v>
      </c>
      <c r="D10" s="444">
        <v>247.85471232876708</v>
      </c>
      <c r="F10" s="442"/>
      <c r="G10" s="443">
        <v>94313.59</v>
      </c>
      <c r="I10" s="444">
        <v>258.39</v>
      </c>
    </row>
    <row r="11" spans="1:9" s="440" customFormat="1" ht="14.25" customHeight="1">
      <c r="A11" s="438" t="s">
        <v>11</v>
      </c>
      <c r="B11" s="443">
        <v>86815.47</v>
      </c>
      <c r="D11" s="444">
        <v>237.85060273972604</v>
      </c>
      <c r="F11" s="442"/>
      <c r="G11" s="443">
        <v>87450.88</v>
      </c>
      <c r="I11" s="444">
        <v>239.59</v>
      </c>
    </row>
    <row r="12" spans="1:9" s="440" customFormat="1" ht="14.25" customHeight="1">
      <c r="A12" s="438" t="s">
        <v>7</v>
      </c>
      <c r="B12" s="443">
        <v>86030.38</v>
      </c>
      <c r="D12" s="444">
        <v>235.69967123287668</v>
      </c>
      <c r="F12" s="442"/>
      <c r="G12" s="443">
        <v>85783.48</v>
      </c>
      <c r="I12" s="444">
        <v>235.02</v>
      </c>
    </row>
    <row r="13" spans="1:9" s="440" customFormat="1" ht="14.25" customHeight="1">
      <c r="A13" s="438" t="s">
        <v>9</v>
      </c>
      <c r="B13" s="443">
        <v>83900.55</v>
      </c>
      <c r="D13" s="444">
        <v>229.8645205479452</v>
      </c>
      <c r="F13" s="442"/>
      <c r="G13" s="443">
        <v>82106.71</v>
      </c>
      <c r="I13" s="444">
        <v>224.95</v>
      </c>
    </row>
    <row r="14" spans="1:9" s="440" customFormat="1" ht="14.25" customHeight="1">
      <c r="A14" s="438" t="s">
        <v>20</v>
      </c>
      <c r="B14" s="443">
        <v>75120.78</v>
      </c>
      <c r="D14" s="444">
        <v>205.81035616438356</v>
      </c>
      <c r="F14" s="442"/>
      <c r="G14" s="443">
        <v>80978.21</v>
      </c>
      <c r="I14" s="444">
        <v>221.86</v>
      </c>
    </row>
    <row r="15" spans="1:9" s="440" customFormat="1" ht="14.25" customHeight="1">
      <c r="A15" s="438" t="s">
        <v>32</v>
      </c>
      <c r="B15" s="443">
        <v>73582.14</v>
      </c>
      <c r="D15" s="444">
        <v>201.59490410958907</v>
      </c>
      <c r="F15" s="442"/>
      <c r="G15" s="443">
        <v>80843.66</v>
      </c>
      <c r="I15" s="444">
        <v>221.49</v>
      </c>
    </row>
    <row r="16" spans="1:9" s="440" customFormat="1" ht="14.25" customHeight="1">
      <c r="A16" s="438" t="s">
        <v>50</v>
      </c>
      <c r="B16" s="443">
        <v>77262.88</v>
      </c>
      <c r="D16" s="444">
        <v>211.67912328767122</v>
      </c>
      <c r="F16" s="442"/>
      <c r="G16" s="443">
        <v>79842.14</v>
      </c>
      <c r="I16" s="444">
        <v>218.75</v>
      </c>
    </row>
    <row r="17" spans="1:9" s="440" customFormat="1" ht="14.25" customHeight="1">
      <c r="A17" s="438" t="s">
        <v>3</v>
      </c>
      <c r="B17" s="443">
        <v>70035.74</v>
      </c>
      <c r="D17" s="444">
        <v>191.87873972602736</v>
      </c>
      <c r="F17" s="442"/>
      <c r="G17" s="443">
        <v>72538.85</v>
      </c>
      <c r="I17" s="444">
        <v>198.74</v>
      </c>
    </row>
    <row r="18" spans="1:9" s="440" customFormat="1" ht="14.25" customHeight="1">
      <c r="A18" s="438" t="s">
        <v>22</v>
      </c>
      <c r="B18" s="443">
        <v>69518.68</v>
      </c>
      <c r="D18" s="444">
        <v>190.4621369863014</v>
      </c>
      <c r="F18" s="442"/>
      <c r="G18" s="443">
        <v>72151.88</v>
      </c>
      <c r="I18" s="444">
        <v>197.68</v>
      </c>
    </row>
    <row r="19" spans="1:9" s="440" customFormat="1" ht="14.25" customHeight="1">
      <c r="A19" s="438" t="s">
        <v>40</v>
      </c>
      <c r="B19" s="443">
        <v>70238.91</v>
      </c>
      <c r="D19" s="444">
        <v>192.4353698630137</v>
      </c>
      <c r="F19" s="442"/>
      <c r="G19" s="443">
        <v>71925.68</v>
      </c>
      <c r="I19" s="444">
        <v>197.06</v>
      </c>
    </row>
    <row r="20" spans="1:9" s="440" customFormat="1" ht="14.25" customHeight="1">
      <c r="A20" s="262" t="s">
        <v>27</v>
      </c>
      <c r="B20" s="443">
        <v>71541.93</v>
      </c>
      <c r="D20" s="444">
        <v>196.0052876712329</v>
      </c>
      <c r="F20" s="442"/>
      <c r="G20" s="443">
        <v>71800.41</v>
      </c>
      <c r="I20" s="444">
        <v>196.71</v>
      </c>
    </row>
    <row r="21" spans="1:9" s="440" customFormat="1" ht="14.25" customHeight="1">
      <c r="A21" s="438" t="s">
        <v>44</v>
      </c>
      <c r="B21" s="497">
        <v>66445.07</v>
      </c>
      <c r="D21" s="444">
        <v>182.04128767123285</v>
      </c>
      <c r="G21" s="443">
        <v>69666.93</v>
      </c>
      <c r="I21" s="440">
        <v>190.87</v>
      </c>
    </row>
    <row r="22" spans="1:9" s="440" customFormat="1" ht="14.25" customHeight="1">
      <c r="A22" s="438" t="s">
        <v>17</v>
      </c>
      <c r="B22" s="497">
        <v>65357.87</v>
      </c>
      <c r="D22" s="444">
        <v>179.06265753424657</v>
      </c>
      <c r="F22" s="442"/>
      <c r="G22" s="497">
        <v>67685.74</v>
      </c>
      <c r="I22" s="444">
        <v>185.44</v>
      </c>
    </row>
    <row r="23" spans="1:9" s="440" customFormat="1" ht="14.25" customHeight="1">
      <c r="A23" s="438" t="s">
        <v>31</v>
      </c>
      <c r="B23" s="497">
        <v>62755.39</v>
      </c>
      <c r="D23" s="444">
        <v>171.93257534246578</v>
      </c>
      <c r="F23" s="442"/>
      <c r="G23" s="497">
        <v>65872.53</v>
      </c>
      <c r="I23" s="444">
        <v>180.47</v>
      </c>
    </row>
    <row r="24" spans="1:9" s="440" customFormat="1" ht="14.25" customHeight="1">
      <c r="A24" s="438" t="s">
        <v>16</v>
      </c>
      <c r="B24" s="497">
        <v>62609.85</v>
      </c>
      <c r="D24" s="444">
        <v>171.53383561643838</v>
      </c>
      <c r="F24" s="442"/>
      <c r="G24" s="497">
        <v>64360.69</v>
      </c>
      <c r="I24" s="444">
        <v>176.33</v>
      </c>
    </row>
    <row r="25" spans="1:9" s="440" customFormat="1" ht="14.25" customHeight="1">
      <c r="A25" s="438" t="s">
        <v>38</v>
      </c>
      <c r="B25" s="497">
        <v>60427.8</v>
      </c>
      <c r="D25" s="444">
        <v>165.5556164383562</v>
      </c>
      <c r="F25" s="442"/>
      <c r="G25" s="497">
        <v>62938.69</v>
      </c>
      <c r="I25" s="444">
        <v>172.43</v>
      </c>
    </row>
    <row r="26" spans="1:9" s="440" customFormat="1" ht="14.25" customHeight="1">
      <c r="A26" s="438" t="s">
        <v>21</v>
      </c>
      <c r="B26" s="497">
        <v>62016.55</v>
      </c>
      <c r="D26" s="444">
        <v>169.90835616438355</v>
      </c>
      <c r="F26" s="442"/>
      <c r="G26" s="497">
        <v>62656.47</v>
      </c>
      <c r="I26" s="444">
        <v>171.66</v>
      </c>
    </row>
    <row r="27" spans="1:9" s="440" customFormat="1" ht="14.25" customHeight="1">
      <c r="A27" s="438" t="s">
        <v>5</v>
      </c>
      <c r="B27" s="497">
        <v>59535.93</v>
      </c>
      <c r="D27" s="444">
        <v>163.11213698630135</v>
      </c>
      <c r="F27" s="442"/>
      <c r="G27" s="497">
        <v>62075.67</v>
      </c>
      <c r="I27" s="444">
        <v>170.07</v>
      </c>
    </row>
    <row r="28" spans="1:9" s="440" customFormat="1" ht="14.25" customHeight="1">
      <c r="A28" s="438" t="s">
        <v>25</v>
      </c>
      <c r="B28" s="497">
        <v>60183.44</v>
      </c>
      <c r="D28" s="444">
        <v>164.88613698630135</v>
      </c>
      <c r="F28" s="442"/>
      <c r="G28" s="497">
        <v>62049.11</v>
      </c>
      <c r="I28" s="444">
        <v>170</v>
      </c>
    </row>
    <row r="29" spans="1:9" s="440" customFormat="1" ht="14.25" customHeight="1">
      <c r="A29" s="438" t="s">
        <v>18</v>
      </c>
      <c r="B29" s="497">
        <v>57541.74</v>
      </c>
      <c r="D29" s="444">
        <v>157.64860273972602</v>
      </c>
      <c r="F29" s="442"/>
      <c r="G29" s="497">
        <v>61716.06</v>
      </c>
      <c r="I29" s="444">
        <v>169.09</v>
      </c>
    </row>
    <row r="30" spans="1:9" s="440" customFormat="1" ht="16.5" customHeight="1">
      <c r="A30" s="438" t="s">
        <v>14</v>
      </c>
      <c r="B30" s="497">
        <v>58582.87</v>
      </c>
      <c r="D30" s="444">
        <v>160.50101369863015</v>
      </c>
      <c r="F30" s="442"/>
      <c r="G30" s="497">
        <v>60154.87</v>
      </c>
      <c r="I30" s="444">
        <v>164.81</v>
      </c>
    </row>
    <row r="31" spans="1:9" s="440" customFormat="1" ht="14.25" customHeight="1">
      <c r="A31" s="438" t="s">
        <v>10</v>
      </c>
      <c r="B31" s="497">
        <v>54249.38</v>
      </c>
      <c r="D31" s="444">
        <v>148.62843835616437</v>
      </c>
      <c r="F31" s="442"/>
      <c r="G31" s="497">
        <v>57901.15</v>
      </c>
      <c r="I31" s="444">
        <v>158.63</v>
      </c>
    </row>
    <row r="32" spans="1:9" s="440" customFormat="1" ht="14.25" customHeight="1">
      <c r="A32" s="438" t="s">
        <v>19</v>
      </c>
      <c r="B32" s="497">
        <v>56421.71</v>
      </c>
      <c r="D32" s="444">
        <v>154.58002739726027</v>
      </c>
      <c r="F32" s="442"/>
      <c r="G32" s="497">
        <v>57704.02</v>
      </c>
      <c r="I32" s="444">
        <v>158.09</v>
      </c>
    </row>
    <row r="33" spans="1:9" s="440" customFormat="1" ht="14.25" customHeight="1">
      <c r="A33" s="438" t="s">
        <v>26</v>
      </c>
      <c r="B33" s="497">
        <v>53167.66</v>
      </c>
      <c r="D33" s="444">
        <v>145.66482191780824</v>
      </c>
      <c r="F33" s="442"/>
      <c r="G33" s="497">
        <v>57659.16</v>
      </c>
      <c r="I33" s="444">
        <v>157.97</v>
      </c>
    </row>
    <row r="34" spans="1:9" s="440" customFormat="1" ht="14.25" customHeight="1">
      <c r="A34" s="438" t="s">
        <v>24</v>
      </c>
      <c r="B34" s="497">
        <v>49769.61</v>
      </c>
      <c r="D34" s="444">
        <v>136.35509589041095</v>
      </c>
      <c r="F34" s="442"/>
      <c r="G34" s="497">
        <v>56537.51</v>
      </c>
      <c r="I34" s="444">
        <v>154.9</v>
      </c>
    </row>
    <row r="35" spans="1:9" s="440" customFormat="1" ht="14.25" customHeight="1">
      <c r="A35" s="438" t="s">
        <v>33</v>
      </c>
      <c r="B35" s="497">
        <v>54518.43</v>
      </c>
      <c r="D35" s="444">
        <v>149.3655616438356</v>
      </c>
      <c r="F35" s="442"/>
      <c r="G35" s="497">
        <v>56046.28</v>
      </c>
      <c r="I35" s="444">
        <v>153.55</v>
      </c>
    </row>
    <row r="36" spans="1:9" s="440" customFormat="1" ht="14.25" customHeight="1">
      <c r="A36" s="438" t="s">
        <v>39</v>
      </c>
      <c r="B36" s="497">
        <v>53573.63</v>
      </c>
      <c r="D36" s="444">
        <v>146.77706849315067</v>
      </c>
      <c r="F36" s="442"/>
      <c r="G36" s="497">
        <v>56040.35</v>
      </c>
      <c r="I36" s="444">
        <v>153.54</v>
      </c>
    </row>
    <row r="37" spans="1:9" s="440" customFormat="1" ht="14.25" customHeight="1">
      <c r="A37" s="438" t="s">
        <v>41</v>
      </c>
      <c r="B37" s="497">
        <v>58362.66</v>
      </c>
      <c r="D37" s="444">
        <v>159.89769863013697</v>
      </c>
      <c r="F37" s="442"/>
      <c r="G37" s="497">
        <v>54960.04</v>
      </c>
      <c r="I37" s="444">
        <v>150.58</v>
      </c>
    </row>
    <row r="38" spans="1:9" s="440" customFormat="1" ht="14.25" customHeight="1">
      <c r="A38" s="438" t="s">
        <v>42</v>
      </c>
      <c r="B38" s="497">
        <v>50036.31</v>
      </c>
      <c r="D38" s="444">
        <v>137.0857808219178</v>
      </c>
      <c r="F38" s="442"/>
      <c r="G38" s="497">
        <v>54103.92</v>
      </c>
      <c r="I38" s="444">
        <v>148.23</v>
      </c>
    </row>
    <row r="39" spans="1:9" s="440" customFormat="1" ht="14.25" customHeight="1">
      <c r="A39" s="438" t="s">
        <v>12</v>
      </c>
      <c r="B39" s="497">
        <v>49816.19</v>
      </c>
      <c r="D39" s="444">
        <v>136.48271232876712</v>
      </c>
      <c r="F39" s="442"/>
      <c r="G39" s="497">
        <v>53905.83</v>
      </c>
      <c r="I39" s="444">
        <v>147.69</v>
      </c>
    </row>
    <row r="40" spans="1:9" s="440" customFormat="1" ht="14.25" customHeight="1">
      <c r="A40" s="438" t="s">
        <v>29</v>
      </c>
      <c r="B40" s="497">
        <v>51323.98</v>
      </c>
      <c r="D40" s="444">
        <v>140.61364383561644</v>
      </c>
      <c r="F40" s="442"/>
      <c r="G40" s="497">
        <v>52624.79</v>
      </c>
      <c r="I40" s="444">
        <v>144.18</v>
      </c>
    </row>
    <row r="41" spans="1:9" s="440" customFormat="1" ht="14.25" customHeight="1">
      <c r="A41" s="438" t="s">
        <v>46</v>
      </c>
      <c r="B41" s="497">
        <v>47014.01</v>
      </c>
      <c r="D41" s="444">
        <v>128.80550684931507</v>
      </c>
      <c r="F41" s="442"/>
      <c r="G41" s="497">
        <v>51421.86</v>
      </c>
      <c r="I41" s="444">
        <v>140.88</v>
      </c>
    </row>
    <row r="42" spans="1:9" s="440" customFormat="1" ht="14.25" customHeight="1">
      <c r="A42" s="438" t="s">
        <v>28</v>
      </c>
      <c r="B42" s="497">
        <v>46281.95</v>
      </c>
      <c r="D42" s="444">
        <v>126.79986301369863</v>
      </c>
      <c r="F42" s="442"/>
      <c r="G42" s="497">
        <v>48736.33</v>
      </c>
      <c r="I42" s="444">
        <v>133.52</v>
      </c>
    </row>
    <row r="43" spans="1:9" s="440" customFormat="1" ht="16.5" customHeight="1">
      <c r="A43" s="438" t="s">
        <v>45</v>
      </c>
      <c r="B43" s="497">
        <v>38586.17</v>
      </c>
      <c r="D43" s="444">
        <v>105.71553424657536</v>
      </c>
      <c r="F43" s="442"/>
      <c r="G43" s="497">
        <v>47734.45</v>
      </c>
      <c r="I43" s="444">
        <v>130.78</v>
      </c>
    </row>
    <row r="44" spans="1:9" s="440" customFormat="1" ht="16.5" customHeight="1">
      <c r="A44" s="438" t="s">
        <v>30</v>
      </c>
      <c r="B44" s="497">
        <v>46070.36</v>
      </c>
      <c r="D44" s="444">
        <v>126.22016438356165</v>
      </c>
      <c r="F44" s="442"/>
      <c r="G44" s="497">
        <v>46492.81</v>
      </c>
      <c r="I44" s="444">
        <v>127.38</v>
      </c>
    </row>
    <row r="45" spans="1:9" s="440" customFormat="1" ht="14.25" customHeight="1">
      <c r="A45" s="438" t="s">
        <v>34</v>
      </c>
      <c r="B45" s="497">
        <v>47007.95</v>
      </c>
      <c r="D45" s="444">
        <v>128.78890410958903</v>
      </c>
      <c r="F45" s="442"/>
      <c r="G45" s="497">
        <v>45739.29</v>
      </c>
      <c r="I45" s="444">
        <v>125.31</v>
      </c>
    </row>
    <row r="46" spans="1:9" s="440" customFormat="1" ht="14.25" customHeight="1">
      <c r="A46" s="438" t="s">
        <v>23</v>
      </c>
      <c r="B46" s="497">
        <v>45304.62</v>
      </c>
      <c r="D46" s="444">
        <v>124.12224657534247</v>
      </c>
      <c r="F46" s="442"/>
      <c r="G46" s="497">
        <v>45446.05</v>
      </c>
      <c r="I46" s="444">
        <v>124.51</v>
      </c>
    </row>
    <row r="47" spans="1:9" s="440" customFormat="1" ht="14.25" customHeight="1">
      <c r="A47" s="438" t="s">
        <v>37</v>
      </c>
      <c r="B47" s="497">
        <v>39632.37</v>
      </c>
      <c r="D47" s="444">
        <v>108.58183561643837</v>
      </c>
      <c r="F47" s="442"/>
      <c r="G47" s="497">
        <v>41495.99</v>
      </c>
      <c r="I47" s="444">
        <v>113.69</v>
      </c>
    </row>
    <row r="48" spans="1:9" s="440" customFormat="1" ht="16.5" customHeight="1">
      <c r="A48" s="438" t="s">
        <v>48</v>
      </c>
      <c r="B48" s="497">
        <v>35453.32</v>
      </c>
      <c r="D48" s="444">
        <v>97.13238356164382</v>
      </c>
      <c r="F48" s="442"/>
      <c r="G48" s="497">
        <v>37616.68</v>
      </c>
      <c r="I48" s="444">
        <v>103.06</v>
      </c>
    </row>
    <row r="49" spans="1:9" s="440" customFormat="1" ht="16.5" customHeight="1">
      <c r="A49" s="438" t="s">
        <v>52</v>
      </c>
      <c r="B49" s="497">
        <v>33266.28</v>
      </c>
      <c r="D49" s="444">
        <v>91.14049315068493</v>
      </c>
      <c r="F49" s="442"/>
      <c r="G49" s="497">
        <v>36798.08</v>
      </c>
      <c r="I49" s="444">
        <v>100.82</v>
      </c>
    </row>
    <row r="50" spans="1:9" s="440" customFormat="1" ht="14.25" customHeight="1">
      <c r="A50" s="438" t="s">
        <v>43</v>
      </c>
      <c r="B50" s="497">
        <v>33594.95</v>
      </c>
      <c r="D50" s="444">
        <v>92.0409589041096</v>
      </c>
      <c r="F50" s="442"/>
      <c r="G50" s="497">
        <v>34542.87</v>
      </c>
      <c r="I50" s="444">
        <v>94.64</v>
      </c>
    </row>
    <row r="51" spans="1:9" s="440" customFormat="1" ht="14.25" customHeight="1">
      <c r="A51" s="438" t="s">
        <v>8</v>
      </c>
      <c r="B51" s="497">
        <v>33151.98</v>
      </c>
      <c r="D51" s="444">
        <v>90.82734246575343</v>
      </c>
      <c r="F51" s="442"/>
      <c r="G51" s="497">
        <v>32859.8</v>
      </c>
      <c r="I51" s="444">
        <v>90.03</v>
      </c>
    </row>
    <row r="52" spans="1:9" s="440" customFormat="1" ht="14.25" customHeight="1">
      <c r="A52" s="438" t="s">
        <v>35</v>
      </c>
      <c r="B52" s="497">
        <v>30877.58</v>
      </c>
      <c r="D52" s="444">
        <v>84.59610958904109</v>
      </c>
      <c r="F52" s="442"/>
      <c r="G52" s="497">
        <v>30825.67</v>
      </c>
      <c r="I52" s="444">
        <v>84.45</v>
      </c>
    </row>
    <row r="53" spans="1:9" s="440" customFormat="1" ht="14.25" customHeight="1">
      <c r="A53" s="438" t="s">
        <v>51</v>
      </c>
      <c r="B53" s="497">
        <v>28097.82</v>
      </c>
      <c r="D53" s="444">
        <v>76.98032876712328</v>
      </c>
      <c r="F53" s="442"/>
      <c r="G53" s="497">
        <v>29838.91</v>
      </c>
      <c r="I53" s="444">
        <v>81.75</v>
      </c>
    </row>
    <row r="54" spans="1:9" s="440" customFormat="1" ht="14.25" customHeight="1">
      <c r="A54" s="438" t="s">
        <v>47</v>
      </c>
      <c r="B54" s="497">
        <v>26394.03</v>
      </c>
      <c r="D54" s="444">
        <v>72.31241095890411</v>
      </c>
      <c r="F54" s="442"/>
      <c r="G54" s="497">
        <v>29415.85</v>
      </c>
      <c r="I54" s="444">
        <v>80.59</v>
      </c>
    </row>
    <row r="55" spans="1:9" s="440" customFormat="1" ht="14.25" customHeight="1">
      <c r="A55" s="438" t="s">
        <v>49</v>
      </c>
      <c r="B55" s="497">
        <v>32768.58</v>
      </c>
      <c r="D55" s="444">
        <v>89.77693150684932</v>
      </c>
      <c r="F55" s="442"/>
      <c r="G55" s="497">
        <v>28805.09</v>
      </c>
      <c r="I55" s="444">
        <v>78.92</v>
      </c>
    </row>
    <row r="56" spans="1:9" s="440" customFormat="1" ht="14.25" customHeight="1">
      <c r="A56" s="438" t="s">
        <v>6</v>
      </c>
      <c r="B56" s="497">
        <v>21759.16</v>
      </c>
      <c r="D56" s="444">
        <v>59.61413698630137</v>
      </c>
      <c r="F56" s="442"/>
      <c r="G56" s="497">
        <v>21784.68</v>
      </c>
      <c r="I56" s="444">
        <v>59.68</v>
      </c>
    </row>
    <row r="57" spans="1:9" s="499" customFormat="1" ht="16.5" customHeight="1">
      <c r="A57" s="498" t="s">
        <v>190</v>
      </c>
      <c r="B57" s="497">
        <v>170468.91</v>
      </c>
      <c r="D57" s="444">
        <v>467.0381095890411</v>
      </c>
      <c r="F57" s="442"/>
      <c r="G57" s="497">
        <v>171313.7</v>
      </c>
      <c r="I57" s="444">
        <v>469.35</v>
      </c>
    </row>
    <row r="58" spans="1:4" ht="3" customHeight="1">
      <c r="A58" s="438"/>
      <c r="B58" s="445"/>
      <c r="D58" s="446"/>
    </row>
    <row r="59" spans="1:10" s="64" customFormat="1" ht="18.75" customHeight="1">
      <c r="A59" s="447" t="s">
        <v>197</v>
      </c>
      <c r="B59" s="448">
        <f>SUM(B7:B57)</f>
        <v>3067004.99</v>
      </c>
      <c r="C59" s="449"/>
      <c r="D59" s="450">
        <f>SUM(D7:D57)</f>
        <v>8402.753397260272</v>
      </c>
      <c r="E59" s="449"/>
      <c r="F59" s="450"/>
      <c r="G59" s="448">
        <f>SUM(G7:G57)</f>
        <v>3182353.6700000004</v>
      </c>
      <c r="H59" s="449"/>
      <c r="I59" s="629">
        <f>SUM(I7:I58)</f>
        <v>8718.79</v>
      </c>
      <c r="J59" s="450"/>
    </row>
    <row r="60" spans="1:9" s="64" customFormat="1" ht="3" customHeight="1">
      <c r="A60" s="451"/>
      <c r="B60" s="99"/>
      <c r="D60" s="99"/>
      <c r="E60" s="98"/>
      <c r="F60" s="99"/>
      <c r="G60" s="99"/>
      <c r="I60" s="99"/>
    </row>
    <row r="61" spans="1:10" ht="15.75" customHeight="1">
      <c r="A61" s="438" t="s">
        <v>586</v>
      </c>
      <c r="J61" s="77"/>
    </row>
    <row r="62" ht="17.25"/>
    <row r="63" spans="1:3" ht="17.25">
      <c r="A63" s="73" t="s">
        <v>100</v>
      </c>
      <c r="B63" s="445"/>
      <c r="C63" s="452"/>
    </row>
    <row r="64" ht="17.25">
      <c r="A64" s="453"/>
    </row>
  </sheetData>
  <sheetProtection/>
  <mergeCells count="9">
    <mergeCell ref="B5:C5"/>
    <mergeCell ref="D5:E5"/>
    <mergeCell ref="B4:E4"/>
    <mergeCell ref="A1:J1"/>
    <mergeCell ref="A2:J2"/>
    <mergeCell ref="A4:A5"/>
    <mergeCell ref="G4:J4"/>
    <mergeCell ref="G5:H5"/>
    <mergeCell ref="I5:J5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PP</cp:lastModifiedBy>
  <cp:lastPrinted>2008-07-04T05:11:15Z</cp:lastPrinted>
  <dcterms:created xsi:type="dcterms:W3CDTF">2005-01-20T03:57:57Z</dcterms:created>
  <dcterms:modified xsi:type="dcterms:W3CDTF">2015-10-22T04:38:12Z</dcterms:modified>
  <cp:category/>
  <cp:version/>
  <cp:contentType/>
  <cp:contentStatus/>
</cp:coreProperties>
</file>