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data.go.th\"/>
    </mc:Choice>
  </mc:AlternateContent>
  <bookViews>
    <workbookView xWindow="0" yWindow="0" windowWidth="16320" windowHeight="9450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7" i="3"/>
  <c r="D11" i="2"/>
  <c r="D10" i="2"/>
  <c r="D9" i="2"/>
  <c r="D8" i="2"/>
  <c r="D7" i="2"/>
  <c r="D10" i="1"/>
  <c r="D9" i="1"/>
  <c r="D8" i="1"/>
  <c r="D7" i="1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<sst xmlns="http://schemas.openxmlformats.org/spreadsheetml/2006/main" count="145" uniqueCount="112">
  <si>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</si>
  <si>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</si>
  <si>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</si>
  <si>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</si>
  <si>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</si>
  <si>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</si>
  <si>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</si>
  <si>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</si>
  <si>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</si>
  <si>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</si>
  <si>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</si>
  <si>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</si>
  <si>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</si>
  <si>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</si>
  <si>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</si>
  <si>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</si>
  <si>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</si>
  <si>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</si>
  <si>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</si>
  <si>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</si>
  <si>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</si>
  <si>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</si>
  <si>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</si>
  <si>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</si>
  <si>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</si>
  <si>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</si>
  <si>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</si>
  <si>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</si>
  <si>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</si>
  <si>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</si>
  <si>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</si>
  <si>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</si>
  <si>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</si>
  <si>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</si>
  <si>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</si>
  <si>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</si>
  <si>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</si>
  <si>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</si>
  <si>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</si>
  <si>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</si>
  <si>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</si>
  <si>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</si>
  <si>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</si>
  <si>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</si>
  <si>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</si>
  <si>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</si>
  <si>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</si>
  <si>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</si>
  <si>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</si>
  <si>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</si>
  <si>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</si>
  <si>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</si>
  <si>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</si>
  <si>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</si>
  <si>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</si>
  <si>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</si>
  <si>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</si>
  <si>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</si>
  <si>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</si>
  <si>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</si>
  <si>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</si>
  <si>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</si>
  <si>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</si>
  <si>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</si>
  <si>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</si>
  <si>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</si>
  <si>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</si>
  <si>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</si>
  <si>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</si>
  <si>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</si>
  <si>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</si>
  <si>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</si>
  <si>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</si>
  <si>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</si>
  <si>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</si>
  <si>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</si>
  <si>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</si>
  <si>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</si>
  <si>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</si>
  <si>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</si>
  <si>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</si>
  <si>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</si>
  <si>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</si>
  <si>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</si>
  <si>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</si>
  <si>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</si>
  <si>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</si>
  <si>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</si>
  <si>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</si>
  <si>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</si>
  <si>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</si>
  <si>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</si>
  <si>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</si>
  <si>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</si>
  <si>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</si>
  <si>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</si>
  <si>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</si>
  <si>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</si>
  <si>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</si>
  <si>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</si>
  <si>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</si>
  <si>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</si>
  <si>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</si>
  <si>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</si>
  <si>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</si>
  <si>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</si>
  <si>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</si>
  <si>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ปีงบประมาณ 2562</t>
  </si>
  <si>
    <t>ปีงบประมาณ 2563</t>
  </si>
  <si>
    <t>ปริมาณเที่ยวบินภายใน Bangkok FIR ปีงบประมาณ 2563  (สะสม ณ เดือน กันยายน 2563)</t>
  </si>
  <si>
    <t>Sep</t>
  </si>
  <si>
    <t>ปริมาณเที่ยวบินภายใน Bangkok FIR ปีงบประมาณ 2563 (สะสม ณ เดือน กันยายน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</si>
</sst>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4" zoomScaleNormal="100" workbookViewId="0"/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109</v>
      </c>
    </row>
    <row r="3" spans="1:6">
      <c r="A3" t="s">
        <v>1</v>
      </c>
    </row>
    <row r="5" spans="1:6">
      <c r="C5" s="38" t="s">
        <v>108</v>
      </c>
      <c r="D5" s="38"/>
      <c r="E5" s="38" t="s">
        <v>107</v>
      </c>
    </row>
    <row r="6" spans="1:6">
      <c r="A6" s="5"/>
      <c r="B6" s="3"/>
      <c r="C6" s="1" t="s">
        <v>110</v>
      </c>
      <c r="D6" s="2" t="s">
        <v>11</v>
      </c>
      <c r="E6" s="1" t="s">
        <v>110</v>
      </c>
      <c r="F6" s="8" t="s">
        <v>12</v>
      </c>
    </row>
    <row r="7" spans="1:6" ht="30">
      <c r="B7" s="10" t="s">
        <v>13</v>
      </c>
      <c r="C7" s="7">
        <v>252760</v>
      </c>
      <c r="D7" s="39">
        <f>C7/366</f>
        <v>690.60109289617492</v>
      </c>
      <c r="E7" s="7">
        <v>510451</v>
      </c>
      <c r="F7" s="42">
        <f>(C7-E7)/E7</f>
        <v>-0.50483004245265461</v>
      </c>
    </row>
    <row r="8" spans="1:6">
      <c r="B8" s="10" t="s">
        <v>14</v>
      </c>
      <c r="C8" s="7">
        <v>301708</v>
      </c>
      <c r="D8" s="39">
        <f>C8/366</f>
        <v>824.33879781420762</v>
      </c>
      <c r="E8" s="7">
        <v>427255</v>
      </c>
      <c r="F8" s="12">
        <f>(C8-E8)/E8</f>
        <v>-0.29384559572152463</v>
      </c>
    </row>
    <row r="9" spans="1:6">
      <c r="B9" s="11" t="s">
        <v>15</v>
      </c>
      <c r="C9" s="7">
        <v>62437</v>
      </c>
      <c r="D9" s="39">
        <f>C9/366</f>
        <v>170.5928961748634</v>
      </c>
      <c r="E9" s="7">
        <v>108035</v>
      </c>
      <c r="F9" s="12">
        <f>(C9-E9)/E9</f>
        <v>-0.42206692275651408</v>
      </c>
    </row>
    <row r="10" spans="1:6">
      <c r="B10" s="9" t="s">
        <v>0</v>
      </c>
      <c r="C10" s="6">
        <f>SUM(C7:C9)</f>
        <v>616905</v>
      </c>
      <c r="D10" s="39">
        <f>C10/366</f>
        <v>1685.532786885246</v>
      </c>
      <c r="E10" s="6">
        <f>SUM(E7:E9)</f>
        <v>1045741</v>
      </c>
      <c r="F10" s="12">
        <f>(C10-E10)/E10</f>
        <v>-0.41007859498671279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4" sqref="E14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111</v>
      </c>
    </row>
    <row r="3" spans="1:6">
      <c r="A3" t="s">
        <v>2</v>
      </c>
    </row>
    <row r="5" spans="1:6">
      <c r="C5" s="38" t="s">
        <v>108</v>
      </c>
      <c r="E5" s="38" t="s">
        <v>107</v>
      </c>
    </row>
    <row r="6" spans="1:6">
      <c r="B6" s="4"/>
      <c r="C6" s="1" t="s">
        <v>110</v>
      </c>
      <c r="D6" s="2" t="s">
        <v>11</v>
      </c>
      <c r="E6" s="8" t="s">
        <v>110</v>
      </c>
      <c r="F6" s="8" t="s">
        <v>12</v>
      </c>
    </row>
    <row r="7" spans="1:6">
      <c r="B7" s="11" t="s">
        <v>3</v>
      </c>
      <c r="C7" s="7">
        <v>483612</v>
      </c>
      <c r="D7" s="37">
        <f>C7/366</f>
        <v>1321.344262295082</v>
      </c>
      <c r="E7" s="7">
        <v>877252</v>
      </c>
      <c r="F7" s="14">
        <f t="shared" ref="F7:F12" si="0">(C7-E7)/E7</f>
        <v>-0.44871941015808459</v>
      </c>
    </row>
    <row r="8" spans="1:6">
      <c r="B8" s="11" t="s">
        <v>4</v>
      </c>
      <c r="C8" s="7">
        <v>20464</v>
      </c>
      <c r="D8" s="37">
        <f>C8/366</f>
        <v>55.912568306010932</v>
      </c>
      <c r="E8" s="7">
        <v>22855</v>
      </c>
      <c r="F8" s="14">
        <f t="shared" si="0"/>
        <v>-0.10461605775541458</v>
      </c>
    </row>
    <row r="9" spans="1:6">
      <c r="B9" s="11" t="s">
        <v>5</v>
      </c>
      <c r="C9" s="7">
        <v>53352</v>
      </c>
      <c r="D9" s="37">
        <f>C9/366</f>
        <v>145.7704918032787</v>
      </c>
      <c r="E9" s="7">
        <v>89694</v>
      </c>
      <c r="F9" s="14">
        <f t="shared" si="0"/>
        <v>-0.40517760385310053</v>
      </c>
    </row>
    <row r="10" spans="1:6">
      <c r="B10" s="11" t="s">
        <v>6</v>
      </c>
      <c r="C10" s="7">
        <v>41747</v>
      </c>
      <c r="D10" s="37">
        <f>C10/366</f>
        <v>114.06284153005464</v>
      </c>
      <c r="E10" s="7">
        <v>39703</v>
      </c>
      <c r="F10" s="14">
        <f t="shared" si="0"/>
        <v>5.1482255748935848E-2</v>
      </c>
    </row>
    <row r="11" spans="1:6">
      <c r="B11" s="11" t="s">
        <v>7</v>
      </c>
      <c r="C11" s="7">
        <v>17730</v>
      </c>
      <c r="D11" s="37">
        <f>C11/366</f>
        <v>48.442622950819676</v>
      </c>
      <c r="E11" s="7">
        <v>16237</v>
      </c>
      <c r="F11" s="14">
        <f t="shared" si="0"/>
        <v>9.1950483463694027E-2</v>
      </c>
    </row>
    <row r="12" spans="1:6">
      <c r="B12" s="9" t="s">
        <v>0</v>
      </c>
      <c r="C12" s="6">
        <f>SUM(C7:C11)</f>
        <v>616905</v>
      </c>
      <c r="D12" s="37">
        <f t="shared" ref="D12" si="1">C12/305</f>
        <v>2022.639344262295</v>
      </c>
      <c r="E12" s="13">
        <f>SUM(E7:E11)</f>
        <v>1045741</v>
      </c>
      <c r="F12" s="14">
        <f t="shared" si="0"/>
        <v>-0.41007859498671279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12" sqref="F12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111</v>
      </c>
    </row>
    <row r="3" spans="1:6">
      <c r="A3" t="s">
        <v>8</v>
      </c>
    </row>
    <row r="5" spans="1:6">
      <c r="C5" s="38" t="s">
        <v>108</v>
      </c>
      <c r="E5" s="41" t="s">
        <v>107</v>
      </c>
    </row>
    <row r="6" spans="1:6">
      <c r="B6" s="3"/>
      <c r="C6" s="1" t="s">
        <v>110</v>
      </c>
      <c r="D6" s="2" t="s">
        <v>11</v>
      </c>
      <c r="E6" s="40" t="s">
        <v>110</v>
      </c>
      <c r="F6" s="8" t="s">
        <v>12</v>
      </c>
    </row>
    <row r="7" spans="1:6">
      <c r="B7" s="11" t="s">
        <v>9</v>
      </c>
      <c r="C7" s="7">
        <v>532544</v>
      </c>
      <c r="D7" s="37">
        <f>C7/366</f>
        <v>1455.0382513661202</v>
      </c>
      <c r="E7" s="7">
        <v>936615</v>
      </c>
      <c r="F7" s="14">
        <f>(C7-E7)/E7</f>
        <v>-0.43141632367621702</v>
      </c>
    </row>
    <row r="8" spans="1:6">
      <c r="B8" s="11" t="s">
        <v>10</v>
      </c>
      <c r="C8" s="7">
        <v>84361</v>
      </c>
      <c r="D8" s="37">
        <f>C8/366</f>
        <v>230.49453551912569</v>
      </c>
      <c r="E8" s="7">
        <v>109126</v>
      </c>
      <c r="F8" s="14">
        <f>(C8-E8)/E8</f>
        <v>-0.22693950112713743</v>
      </c>
    </row>
    <row r="9" spans="1:6">
      <c r="B9" s="9" t="s">
        <v>0</v>
      </c>
      <c r="C9" s="6">
        <f>SUM(C7:C8)</f>
        <v>616905</v>
      </c>
      <c r="D9" s="37">
        <f>C9/305</f>
        <v>2022.639344262295</v>
      </c>
      <c r="E9" s="15">
        <f>SUM(E7:E8)</f>
        <v>1045741</v>
      </c>
      <c r="F9" s="14">
        <f>(C9-E9)/E9</f>
        <v>-0.41007859498671279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2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106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102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103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104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105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2020-11-05T03:11:08Z</dcterms:modified>
</cp:coreProperties>
</file>