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7" i="1" l="1"/>
  <c r="D8" i="3"/>
  <c r="D9" i="3"/>
  <c r="D7" i="3"/>
  <c r="D8" i="2"/>
  <c r="D9" i="2"/>
  <c r="D10" i="2"/>
  <c r="D11" i="2"/>
  <c r="D12" i="2"/>
  <c r="D7" i="2"/>
  <c r="D8" i="1"/>
  <c r="D9" i="1"/>
  <c r="D10" i="1"/>
  <c r="F8" i="3" l="1"/>
  <c r="E9" i="3"/>
  <c r="F7" i="3"/>
  <c r="F8" i="2" l="1"/>
  <c r="F9" i="2"/>
  <c r="F10" i="2"/>
  <c r="F11" i="2"/>
  <c r="F7" i="2"/>
  <c r="C12" i="2" l="1"/>
  <c r="F7" i="1"/>
  <c r="F8" i="1"/>
  <c r="F9" i="1"/>
  <c r="E10" i="1"/>
  <c r="C10" i="1"/>
  <c r="F10" i="1" l="1"/>
  <c r="E12" i="2" l="1"/>
  <c r="F12" i="2" s="1"/>
  <c r="C9" i="3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<sst xmlns="http://schemas.openxmlformats.org/spreadsheetml/2006/main" count="145" uniqueCount="112">
  <si>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</si>
  <si>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</si>
  <si>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</si>
  <si>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</si>
  <si>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</si>
  <si>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</si>
  <si>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</si>
  <si>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</si>
  <si>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</si>
  <si>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</si>
  <si>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</si>
  <si>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</si>
  <si>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</si>
  <si>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</si>
  <si>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</si>
  <si>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</si>
  <si>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</si>
  <si>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</si>
  <si>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</si>
  <si>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</si>
  <si>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</si>
  <si>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</si>
  <si>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</si>
  <si>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</si>
  <si>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</si>
  <si>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</si>
  <si>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</si>
  <si>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</si>
  <si>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</si>
  <si>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</si>
  <si>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</si>
  <si>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</si>
  <si>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</si>
  <si>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</si>
  <si>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</si>
  <si>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</si>
  <si>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</si>
  <si>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</si>
  <si>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</si>
  <si>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</si>
  <si>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</si>
  <si>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</si>
  <si>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</si>
  <si>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</si>
  <si>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</si>
  <si>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</si>
  <si>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</si>
  <si>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</si>
  <si>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</si>
  <si>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</si>
  <si>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</si>
  <si>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</si>
  <si>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</si>
  <si>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</si>
  <si>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</si>
  <si>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</si>
  <si>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</si>
  <si>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</si>
  <si>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</si>
  <si>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</si>
  <si>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</si>
  <si>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</si>
  <si>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</si>
  <si>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</si>
  <si>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</si>
  <si>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</si>
  <si>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</si>
  <si>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</si>
  <si>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</si>
  <si>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</si>
  <si>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</si>
  <si>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</si>
  <si>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</si>
  <si>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</si>
  <si>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</si>
  <si>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</si>
  <si>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</si>
  <si>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</si>
  <si>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</si>
  <si>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</si>
  <si>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</si>
  <si>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</si>
  <si>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</si>
  <si>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</si>
  <si>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</si>
  <si>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</si>
  <si>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</si>
  <si>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</si>
  <si>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</si>
  <si>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</si>
  <si>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</si>
  <si>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</si>
  <si>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</si>
  <si>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</si>
  <si>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</si>
  <si>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</si>
  <si>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</si>
  <si>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</si>
  <si>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</si>
  <si>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</si>
  <si>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</si>
  <si>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</si>
  <si>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</si>
  <si>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</si>
  <si>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</si>
  <si>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</si>
  <si>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Apr.</t>
  </si>
  <si>
    <t>ปีงบประมาณ 2562</t>
  </si>
  <si>
    <t>ปริมาณเที่ยวบินภายใน Bangkok FIR ปีงบประมาณ 2562</t>
  </si>
  <si>
    <t>ปีงบประมาณ 2563</t>
  </si>
  <si>
    <t>ปริมาณเที่ยวบินภายใน Bangkok FIR ปีงบประมาณ 2563 (สะสม ณ เดือน เมษายน 2563)</t>
  </si>
  <si>
    <t>ปริมาณเที่ยวบินภายใน Bangkok FIR ปีงบประมาณ 2563  (สะสม ณ เดือน เมษายน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</si>
</sst>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zoomScaleNormal="100" workbookViewId="0">
      <selection activeCell="C12" sqref="C12:C14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111</v>
      </c>
    </row>
    <row r="3" spans="1:6">
      <c r="A3" t="s">
        <v>1</v>
      </c>
    </row>
    <row r="5" spans="1:6">
      <c r="C5" s="38" t="s">
        <v>109</v>
      </c>
      <c r="D5" s="38"/>
      <c r="E5" s="38" t="s">
        <v>107</v>
      </c>
    </row>
    <row r="6" spans="1:6">
      <c r="A6" s="5"/>
      <c r="B6" s="3"/>
      <c r="C6" s="1" t="s">
        <v>106</v>
      </c>
      <c r="D6" s="2" t="s">
        <v>11</v>
      </c>
      <c r="E6" s="1" t="s">
        <v>106</v>
      </c>
      <c r="F6" s="8" t="s">
        <v>12</v>
      </c>
    </row>
    <row r="7" spans="1:6" ht="30">
      <c r="B7" s="10" t="s">
        <v>13</v>
      </c>
      <c r="C7" s="7">
        <v>234024</v>
      </c>
      <c r="D7" s="39">
        <f>C7/213</f>
        <v>1098.7042253521126</v>
      </c>
      <c r="E7" s="7">
        <v>300447</v>
      </c>
      <c r="F7" s="42">
        <f>(C7-E7)/E7</f>
        <v>-0.22108058992101767</v>
      </c>
    </row>
    <row r="8" spans="1:6">
      <c r="B8" s="10" t="s">
        <v>14</v>
      </c>
      <c r="C8" s="7">
        <v>206786</v>
      </c>
      <c r="D8" s="39">
        <f t="shared" ref="D8:D10" si="0">C8/213</f>
        <v>970.82629107981222</v>
      </c>
      <c r="E8" s="7">
        <v>258350</v>
      </c>
      <c r="F8" s="12">
        <f t="shared" ref="F8:F9" si="1">(C8-E8)/E8</f>
        <v>-0.19958970389007161</v>
      </c>
    </row>
    <row r="9" spans="1:6">
      <c r="B9" s="11" t="s">
        <v>15</v>
      </c>
      <c r="C9" s="7">
        <v>52573</v>
      </c>
      <c r="D9" s="39">
        <f t="shared" si="0"/>
        <v>246.82159624413146</v>
      </c>
      <c r="E9" s="7">
        <v>65320</v>
      </c>
      <c r="F9" s="12">
        <f t="shared" si="1"/>
        <v>-0.19514696876913656</v>
      </c>
    </row>
    <row r="10" spans="1:6">
      <c r="B10" s="9" t="s">
        <v>0</v>
      </c>
      <c r="C10" s="6">
        <f>SUM(C7:C9)</f>
        <v>493383</v>
      </c>
      <c r="D10" s="39">
        <f t="shared" si="0"/>
        <v>2316.3521126760565</v>
      </c>
      <c r="E10" s="6">
        <f>SUM(E7:E9)</f>
        <v>624117</v>
      </c>
      <c r="F10" s="12">
        <f>(C10-E10)/E10</f>
        <v>-0.20947033969592241</v>
      </c>
    </row>
    <row r="12" spans="1:6">
      <c r="C12" s="36"/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6" workbookViewId="0">
      <selection activeCell="D14" sqref="D14:D18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110</v>
      </c>
    </row>
    <row r="3" spans="1:6">
      <c r="A3" t="s">
        <v>2</v>
      </c>
    </row>
    <row r="5" spans="1:6">
      <c r="C5" s="38" t="s">
        <v>109</v>
      </c>
      <c r="E5" s="38" t="s">
        <v>107</v>
      </c>
    </row>
    <row r="6" spans="1:6">
      <c r="B6" s="4"/>
      <c r="C6" s="1" t="s">
        <v>106</v>
      </c>
      <c r="D6" s="2" t="s">
        <v>11</v>
      </c>
      <c r="E6" s="8" t="s">
        <v>106</v>
      </c>
      <c r="F6" s="8" t="s">
        <v>12</v>
      </c>
    </row>
    <row r="7" spans="1:6">
      <c r="B7" s="11" t="s">
        <v>3</v>
      </c>
      <c r="C7" s="7">
        <v>407142</v>
      </c>
      <c r="D7" s="37">
        <f>C7/213</f>
        <v>1911.4647887323943</v>
      </c>
      <c r="E7" s="7">
        <v>519434</v>
      </c>
      <c r="F7" s="14">
        <f>(C7-E7)/E7</f>
        <v>-0.21618145904965791</v>
      </c>
    </row>
    <row r="8" spans="1:6">
      <c r="B8" s="11" t="s">
        <v>4</v>
      </c>
      <c r="C8" s="7">
        <v>13752</v>
      </c>
      <c r="D8" s="37">
        <f t="shared" ref="D8:D12" si="0">C8/213</f>
        <v>64.563380281690144</v>
      </c>
      <c r="E8" s="7">
        <v>16012</v>
      </c>
      <c r="F8" s="14">
        <f t="shared" ref="F8:F12" si="1">(C8-E8)/E8</f>
        <v>-0.14114414189357982</v>
      </c>
    </row>
    <row r="9" spans="1:6">
      <c r="B9" s="11" t="s">
        <v>5</v>
      </c>
      <c r="C9" s="7">
        <v>38105</v>
      </c>
      <c r="D9" s="37">
        <f t="shared" si="0"/>
        <v>178.89671361502349</v>
      </c>
      <c r="E9" s="7">
        <v>56128</v>
      </c>
      <c r="F9" s="14">
        <f t="shared" si="1"/>
        <v>-0.32110533067274799</v>
      </c>
    </row>
    <row r="10" spans="1:6">
      <c r="B10" s="11" t="s">
        <v>6</v>
      </c>
      <c r="C10" s="7">
        <v>24969</v>
      </c>
      <c r="D10" s="37">
        <f t="shared" si="0"/>
        <v>117.22535211267606</v>
      </c>
      <c r="E10" s="7">
        <v>23796</v>
      </c>
      <c r="F10" s="14">
        <f t="shared" si="1"/>
        <v>4.9293998991427133E-2</v>
      </c>
    </row>
    <row r="11" spans="1:6">
      <c r="B11" s="11" t="s">
        <v>7</v>
      </c>
      <c r="C11" s="7">
        <v>9415</v>
      </c>
      <c r="D11" s="37">
        <f t="shared" si="0"/>
        <v>44.201877934272304</v>
      </c>
      <c r="E11" s="7">
        <v>8747</v>
      </c>
      <c r="F11" s="14">
        <f t="shared" si="1"/>
        <v>7.6369040813993372E-2</v>
      </c>
    </row>
    <row r="12" spans="1:6">
      <c r="B12" s="9" t="s">
        <v>0</v>
      </c>
      <c r="C12" s="6">
        <f>SUM(C7:C11)</f>
        <v>493383</v>
      </c>
      <c r="D12" s="37">
        <f t="shared" si="0"/>
        <v>2316.3521126760565</v>
      </c>
      <c r="E12" s="13">
        <f>SUM(E7:E11)</f>
        <v>624117</v>
      </c>
      <c r="F12" s="14">
        <f t="shared" si="1"/>
        <v>-0.20947033969592241</v>
      </c>
    </row>
    <row r="14" spans="1:6">
      <c r="D14" s="36"/>
    </row>
    <row r="15" spans="1:6">
      <c r="D15" s="36"/>
    </row>
    <row r="16" spans="1:6">
      <c r="D16" s="36"/>
    </row>
    <row r="17" spans="4:4">
      <c r="D17" s="36"/>
    </row>
    <row r="18" spans="4:4">
      <c r="D18" s="3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E13" sqref="E13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110</v>
      </c>
    </row>
    <row r="3" spans="1:6">
      <c r="A3" t="s">
        <v>8</v>
      </c>
    </row>
    <row r="5" spans="1:6">
      <c r="C5" s="38" t="s">
        <v>109</v>
      </c>
      <c r="E5" s="41" t="s">
        <v>107</v>
      </c>
    </row>
    <row r="6" spans="1:6">
      <c r="B6" s="3"/>
      <c r="C6" s="1" t="s">
        <v>106</v>
      </c>
      <c r="D6" s="2" t="s">
        <v>11</v>
      </c>
      <c r="E6" s="40" t="s">
        <v>106</v>
      </c>
      <c r="F6" s="8" t="s">
        <v>12</v>
      </c>
    </row>
    <row r="7" spans="1:6">
      <c r="B7" s="11" t="s">
        <v>9</v>
      </c>
      <c r="C7" s="7">
        <v>440884</v>
      </c>
      <c r="D7" s="37">
        <f>C7/213</f>
        <v>2069.8779342723005</v>
      </c>
      <c r="E7" s="7">
        <v>558083</v>
      </c>
      <c r="F7" s="14">
        <f>(C7-E7)/E7</f>
        <v>-0.21000281320162054</v>
      </c>
    </row>
    <row r="8" spans="1:6">
      <c r="B8" s="11" t="s">
        <v>10</v>
      </c>
      <c r="C8" s="7">
        <v>52499</v>
      </c>
      <c r="D8" s="37">
        <f t="shared" ref="D8:D9" si="0">C8/213</f>
        <v>246.47417840375587</v>
      </c>
      <c r="E8" s="7">
        <v>66034</v>
      </c>
      <c r="F8" s="14">
        <f t="shared" ref="F8:F9" si="1">(C8-E8)/E8</f>
        <v>-0.20497016688372657</v>
      </c>
    </row>
    <row r="9" spans="1:6">
      <c r="B9" s="9" t="s">
        <v>0</v>
      </c>
      <c r="C9" s="6">
        <f>SUM(C7:C8)</f>
        <v>493383</v>
      </c>
      <c r="D9" s="37">
        <f t="shared" si="0"/>
        <v>2316.3521126760565</v>
      </c>
      <c r="E9" s="15">
        <f>SUM(E7:E8)</f>
        <v>624117</v>
      </c>
      <c r="F9" s="14">
        <f t="shared" si="1"/>
        <v>-0.20947033969592241</v>
      </c>
    </row>
    <row r="11" spans="1:6">
      <c r="C11" s="36"/>
    </row>
    <row r="12" spans="1:6">
      <c r="C12" s="36"/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H5" sqref="H5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108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102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103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104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105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2020-05-14T08:16:53Z</dcterms:modified>
</cp:coreProperties>
</file>