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chalee.thi\Desktop\"/>
    </mc:Choice>
  </mc:AlternateContent>
  <bookViews>
    <workbookView xWindow="0" yWindow="0" windowWidth="19200" windowHeight="11355"/>
  </bookViews>
  <sheets>
    <sheet name="ใช้จ่าย31สค64" sheetId="1" r:id="rId1"/>
  </sheets>
  <definedNames>
    <definedName name="_xlnm.Print_Area" localSheetId="0">ใช้จ่าย31สค64!$A$1:$L$27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F25" i="1"/>
  <c r="G25" i="1" s="1"/>
  <c r="I25" i="1" s="1"/>
  <c r="E25" i="1"/>
  <c r="J24" i="1"/>
  <c r="G24" i="1"/>
  <c r="I24" i="1" s="1"/>
  <c r="F24" i="1"/>
  <c r="E24" i="1"/>
  <c r="D23" i="1"/>
  <c r="E23" i="1" s="1"/>
  <c r="C23" i="1"/>
  <c r="B23" i="1"/>
  <c r="F21" i="1"/>
  <c r="G21" i="1" s="1"/>
  <c r="I21" i="1" s="1"/>
  <c r="E21" i="1"/>
  <c r="J20" i="1"/>
  <c r="I20" i="1"/>
  <c r="G20" i="1"/>
  <c r="F20" i="1"/>
  <c r="E20" i="1"/>
  <c r="F19" i="1"/>
  <c r="J19" i="1" s="1"/>
  <c r="E19" i="1"/>
  <c r="D19" i="1"/>
  <c r="C19" i="1"/>
  <c r="B19" i="1"/>
  <c r="J14" i="1"/>
  <c r="G14" i="1"/>
  <c r="J13" i="1"/>
  <c r="G13" i="1"/>
  <c r="J12" i="1"/>
  <c r="F12" i="1"/>
  <c r="B12" i="1"/>
  <c r="G12" i="1" s="1"/>
  <c r="F10" i="1"/>
  <c r="J10" i="1" s="1"/>
  <c r="E10" i="1"/>
  <c r="J8" i="1"/>
  <c r="F8" i="1"/>
  <c r="G8" i="1" s="1"/>
  <c r="I8" i="1" s="1"/>
  <c r="E8" i="1"/>
  <c r="J7" i="1"/>
  <c r="F7" i="1"/>
  <c r="G7" i="1" s="1"/>
  <c r="I7" i="1" s="1"/>
  <c r="E7" i="1"/>
  <c r="D6" i="1"/>
  <c r="E6" i="1" s="1"/>
  <c r="C6" i="1"/>
  <c r="B6" i="1"/>
  <c r="J23" i="1" l="1"/>
  <c r="J6" i="1"/>
  <c r="G10" i="1"/>
  <c r="F6" i="1"/>
  <c r="G19" i="1"/>
  <c r="I19" i="1" s="1"/>
  <c r="F23" i="1"/>
  <c r="G23" i="1" s="1"/>
  <c r="I23" i="1" s="1"/>
  <c r="J21" i="1"/>
  <c r="G6" i="1" l="1"/>
  <c r="I6" i="1" s="1"/>
</calcChain>
</file>

<file path=xl/sharedStrings.xml><?xml version="1.0" encoding="utf-8"?>
<sst xmlns="http://schemas.openxmlformats.org/spreadsheetml/2006/main" count="34" uniqueCount="27">
  <si>
    <t>ผลการใช้จ่ายงบประมาณรายจ่าย ประจำปีงบประมาณ พ.ศ. 2564</t>
  </si>
  <si>
    <t>รายการ</t>
  </si>
  <si>
    <t>งบประมาณ</t>
  </si>
  <si>
    <t>PO</t>
  </si>
  <si>
    <t>เบิกจ่าย</t>
  </si>
  <si>
    <t>ร้อยละเบิกจ่าย</t>
  </si>
  <si>
    <r>
      <t xml:space="preserve">การใช้จ่าย </t>
    </r>
    <r>
      <rPr>
        <sz val="14"/>
        <rFont val="TH SarabunPSK"/>
        <family val="2"/>
      </rPr>
      <t>(PO+เบิกจ่าย)</t>
    </r>
  </si>
  <si>
    <t>ร้อยละการใช้จ่าย</t>
  </si>
  <si>
    <t>เป้าหมายไตรมาส 4</t>
  </si>
  <si>
    <t>ต่ำกว่าเป้าหมาย</t>
  </si>
  <si>
    <t>คงเหลือยังไม่ก่อหนี้</t>
  </si>
  <si>
    <t>ลำดับเบิก</t>
  </si>
  <si>
    <t>ลำดับใช้จ่าย</t>
  </si>
  <si>
    <t>งบประมาณรายจ่ายประจำปี พ.ศ.2564</t>
  </si>
  <si>
    <t>ภาพรวม</t>
  </si>
  <si>
    <t>ประจำ</t>
  </si>
  <si>
    <t>ลงทุน</t>
  </si>
  <si>
    <t>งบประมาณเหลื่อมปี</t>
  </si>
  <si>
    <t>ปี 63</t>
  </si>
  <si>
    <t>ค่าใช้จ่ายเพื่อแก้ไขปัญหา เยียวยา และฟื้นฟูเศรษฐกิจและสังคม ที่ได้รับผลกระทบจากสถานการณ์การระบาดของโรคติดเชื้อไวรัสโคโรนา 2019</t>
  </si>
  <si>
    <t>เงินกู้</t>
  </si>
  <si>
    <t>งบกลาง</t>
  </si>
  <si>
    <t>งบจังหวัด</t>
  </si>
  <si>
    <t>งบกลุ่มจังหวัดภาคเหนือตอนบน 1</t>
  </si>
  <si>
    <t>งบพัฒนาจังหวัด</t>
  </si>
  <si>
    <t>ที่มา : ระบบบริหารการเงินการคลังภาครัฐแบบอิเล็กทรอนิกส์ (GFMIS)</t>
  </si>
  <si>
    <t>ข้อมูล ณ 31 สิงหาคม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</si>
</sst>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,##0.00,,"/>
    <numFmt numFmtId="188" formatCode="0.0000000000000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1"/>
      <name val="Tahoma"/>
      <family val="2"/>
      <charset val="222"/>
      <scheme val="minor"/>
    </font>
    <font>
      <sz val="14"/>
      <name val="TH SarabunPSK"/>
      <family val="2"/>
    </font>
    <font>
      <sz val="9"/>
      <name val="Tahoma"/>
      <family val="2"/>
      <scheme val="minor"/>
    </font>
    <font>
      <b/>
      <sz val="11"/>
      <name val="Tahoma"/>
      <family val="2"/>
      <charset val="222"/>
      <scheme val="minor"/>
    </font>
    <font>
      <sz val="1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 applyBorder="1" applyAlignment="1">
      <alignment horizontal="center"/>
    </xf>
    <xf numFmtId="2" fontId="2" fillId="0" borderId="0" xfId="1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43" fontId="3" fillId="0" borderId="0" xfId="1" applyFont="1"/>
    <xf numFmtId="43" fontId="3" fillId="0" borderId="0" xfId="1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2" fontId="3" fillId="0" borderId="1" xfId="1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43" fontId="3" fillId="0" borderId="1" xfId="1" applyFont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3" xfId="0" applyFont="1" applyBorder="1" applyAlignment="1"/>
    <xf numFmtId="2" fontId="2" fillId="0" borderId="4" xfId="1" applyNumberFormat="1" applyFont="1" applyFill="1" applyBorder="1" applyAlignment="1">
      <alignment horizontal="right"/>
    </xf>
    <xf numFmtId="2" fontId="2" fillId="0" borderId="4" xfId="0" applyNumberFormat="1" applyFont="1" applyFill="1" applyBorder="1" applyAlignment="1">
      <alignment horizontal="center"/>
    </xf>
    <xf numFmtId="2" fontId="3" fillId="0" borderId="5" xfId="1" applyNumberFormat="1" applyFont="1" applyFill="1" applyBorder="1" applyAlignment="1">
      <alignment horizontal="right"/>
    </xf>
    <xf numFmtId="2" fontId="3" fillId="0" borderId="5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/>
    <xf numFmtId="1" fontId="3" fillId="0" borderId="6" xfId="0" applyNumberFormat="1" applyFont="1" applyFill="1" applyBorder="1" applyAlignment="1">
      <alignment horizontal="right"/>
    </xf>
    <xf numFmtId="4" fontId="4" fillId="0" borderId="0" xfId="0" applyNumberFormat="1" applyFont="1"/>
    <xf numFmtId="2" fontId="4" fillId="0" borderId="0" xfId="0" applyNumberFormat="1" applyFont="1"/>
    <xf numFmtId="0" fontId="3" fillId="0" borderId="1" xfId="0" applyFont="1" applyBorder="1" applyAlignment="1">
      <alignment horizontal="left" vertical="center" indent="2"/>
    </xf>
    <xf numFmtId="4" fontId="3" fillId="0" borderId="1" xfId="0" applyNumberFormat="1" applyFont="1" applyFill="1" applyBorder="1" applyAlignment="1">
      <alignment horizontal="right" vertical="center" wrapText="1" readingOrder="1"/>
    </xf>
    <xf numFmtId="4" fontId="3" fillId="0" borderId="1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right"/>
    </xf>
    <xf numFmtId="2" fontId="3" fillId="0" borderId="1" xfId="1" applyNumberFormat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right" vertical="center" wrapText="1"/>
    </xf>
    <xf numFmtId="1" fontId="3" fillId="0" borderId="0" xfId="1" applyNumberFormat="1" applyFont="1" applyAlignment="1">
      <alignment horizontal="center"/>
    </xf>
    <xf numFmtId="1" fontId="3" fillId="0" borderId="0" xfId="2" applyNumberFormat="1" applyFont="1" applyAlignment="1">
      <alignment horizontal="center"/>
    </xf>
    <xf numFmtId="0" fontId="3" fillId="0" borderId="1" xfId="0" applyFont="1" applyFill="1" applyBorder="1" applyAlignment="1">
      <alignment horizontal="left" vertical="center" indent="2"/>
    </xf>
    <xf numFmtId="4" fontId="3" fillId="0" borderId="1" xfId="0" applyNumberFormat="1" applyFont="1" applyFill="1" applyBorder="1" applyAlignment="1">
      <alignment horizontal="right" wrapText="1" readingOrder="1"/>
    </xf>
    <xf numFmtId="0" fontId="3" fillId="0" borderId="1" xfId="0" applyFont="1" applyFill="1" applyBorder="1" applyAlignment="1">
      <alignment horizontal="right" wrapText="1" readingOrder="1"/>
    </xf>
    <xf numFmtId="0" fontId="2" fillId="0" borderId="7" xfId="0" applyFont="1" applyFill="1" applyBorder="1" applyAlignment="1"/>
    <xf numFmtId="2" fontId="2" fillId="0" borderId="0" xfId="1" applyNumberFormat="1" applyFont="1" applyFill="1" applyBorder="1" applyAlignment="1">
      <alignment horizontal="right"/>
    </xf>
    <xf numFmtId="4" fontId="2" fillId="0" borderId="8" xfId="1" applyNumberFormat="1" applyFont="1" applyFill="1" applyBorder="1" applyAlignment="1">
      <alignment horizontal="center"/>
    </xf>
    <xf numFmtId="4" fontId="3" fillId="0" borderId="9" xfId="1" applyNumberFormat="1" applyFont="1" applyFill="1" applyBorder="1" applyAlignment="1">
      <alignment horizontal="right"/>
    </xf>
    <xf numFmtId="2" fontId="3" fillId="0" borderId="8" xfId="1" applyNumberFormat="1" applyFont="1" applyFill="1" applyBorder="1" applyAlignment="1">
      <alignment horizontal="center"/>
    </xf>
    <xf numFmtId="2" fontId="3" fillId="0" borderId="8" xfId="1" applyNumberFormat="1" applyFont="1" applyFill="1" applyBorder="1" applyAlignment="1"/>
    <xf numFmtId="4" fontId="3" fillId="0" borderId="10" xfId="1" applyNumberFormat="1" applyFont="1" applyFill="1" applyBorder="1" applyAlignment="1">
      <alignment horizontal="right" vertical="center" wrapText="1"/>
    </xf>
    <xf numFmtId="10" fontId="3" fillId="0" borderId="0" xfId="2" applyNumberFormat="1" applyFont="1"/>
    <xf numFmtId="0" fontId="3" fillId="0" borderId="1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top" wrapText="1" readingOrder="1"/>
    </xf>
    <xf numFmtId="0" fontId="3" fillId="0" borderId="1" xfId="0" applyFont="1" applyFill="1" applyBorder="1" applyAlignment="1">
      <alignment horizontal="right" vertical="top" wrapText="1" readingOrder="1"/>
    </xf>
    <xf numFmtId="2" fontId="3" fillId="0" borderId="6" xfId="1" applyNumberFormat="1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top"/>
    </xf>
    <xf numFmtId="43" fontId="3" fillId="0" borderId="1" xfId="1" applyFont="1" applyFill="1" applyBorder="1" applyAlignment="1">
      <alignment horizontal="center" vertical="center" wrapText="1"/>
    </xf>
    <xf numFmtId="187" fontId="3" fillId="0" borderId="0" xfId="1" applyNumberFormat="1" applyFont="1" applyAlignment="1">
      <alignment horizontal="center"/>
    </xf>
    <xf numFmtId="10" fontId="3" fillId="0" borderId="0" xfId="2" applyNumberFormat="1" applyFont="1" applyAlignment="1">
      <alignment horizontal="center"/>
    </xf>
    <xf numFmtId="187" fontId="2" fillId="0" borderId="8" xfId="1" applyNumberFormat="1" applyFont="1" applyFill="1" applyBorder="1" applyAlignment="1">
      <alignment horizontal="right"/>
    </xf>
    <xf numFmtId="187" fontId="2" fillId="0" borderId="5" xfId="1" applyNumberFormat="1" applyFont="1" applyFill="1" applyBorder="1" applyAlignment="1">
      <alignment horizontal="right"/>
    </xf>
    <xf numFmtId="1" fontId="3" fillId="0" borderId="5" xfId="1" applyNumberFormat="1" applyFont="1" applyFill="1" applyBorder="1" applyAlignment="1">
      <alignment horizontal="center" wrapText="1"/>
    </xf>
    <xf numFmtId="2" fontId="3" fillId="0" borderId="5" xfId="1" applyNumberFormat="1" applyFont="1" applyFill="1" applyBorder="1" applyAlignment="1">
      <alignment horizontal="center" wrapText="1"/>
    </xf>
    <xf numFmtId="187" fontId="3" fillId="0" borderId="6" xfId="1" applyNumberFormat="1" applyFont="1" applyFill="1" applyBorder="1" applyAlignment="1">
      <alignment horizontal="right" vertical="center" wrapText="1"/>
    </xf>
    <xf numFmtId="43" fontId="2" fillId="0" borderId="0" xfId="1" applyFont="1" applyAlignment="1"/>
    <xf numFmtId="10" fontId="2" fillId="0" borderId="0" xfId="2" applyNumberFormat="1" applyFont="1" applyAlignment="1"/>
    <xf numFmtId="43" fontId="4" fillId="0" borderId="0" xfId="0" applyNumberFormat="1" applyFont="1"/>
    <xf numFmtId="0" fontId="7" fillId="0" borderId="0" xfId="0" applyFont="1" applyAlignment="1"/>
    <xf numFmtId="0" fontId="3" fillId="0" borderId="1" xfId="0" applyFont="1" applyFill="1" applyBorder="1" applyAlignment="1">
      <alignment horizontal="left" indent="2"/>
    </xf>
    <xf numFmtId="43" fontId="3" fillId="0" borderId="1" xfId="1" applyFont="1" applyFill="1" applyBorder="1" applyAlignment="1">
      <alignment horizontal="right"/>
    </xf>
    <xf numFmtId="2" fontId="3" fillId="0" borderId="1" xfId="1" applyNumberFormat="1" applyFont="1" applyFill="1" applyBorder="1" applyAlignment="1">
      <alignment horizontal="right"/>
    </xf>
    <xf numFmtId="43" fontId="3" fillId="0" borderId="0" xfId="1" applyFont="1" applyAlignment="1"/>
    <xf numFmtId="10" fontId="3" fillId="0" borderId="0" xfId="2" applyNumberFormat="1" applyFont="1" applyAlignment="1"/>
    <xf numFmtId="0" fontId="4" fillId="0" borderId="0" xfId="0" applyFont="1" applyAlignment="1"/>
    <xf numFmtId="2" fontId="3" fillId="0" borderId="1" xfId="1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indent="2"/>
    </xf>
    <xf numFmtId="43" fontId="3" fillId="0" borderId="12" xfId="1" applyFont="1" applyFill="1" applyBorder="1" applyAlignment="1">
      <alignment horizontal="right"/>
    </xf>
    <xf numFmtId="2" fontId="3" fillId="0" borderId="12" xfId="1" applyNumberFormat="1" applyFont="1" applyFill="1" applyBorder="1" applyAlignment="1">
      <alignment horizontal="center"/>
    </xf>
    <xf numFmtId="2" fontId="3" fillId="0" borderId="12" xfId="1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indent="2"/>
    </xf>
    <xf numFmtId="43" fontId="3" fillId="0" borderId="5" xfId="1" applyFont="1" applyFill="1" applyBorder="1" applyAlignment="1">
      <alignment horizontal="right"/>
    </xf>
    <xf numFmtId="2" fontId="3" fillId="0" borderId="5" xfId="1" applyNumberFormat="1" applyFont="1" applyFill="1" applyBorder="1" applyAlignment="1">
      <alignment horizontal="center"/>
    </xf>
    <xf numFmtId="4" fontId="3" fillId="0" borderId="5" xfId="1" applyNumberFormat="1" applyFont="1" applyFill="1" applyBorder="1" applyAlignment="1">
      <alignment horizontal="right"/>
    </xf>
    <xf numFmtId="2" fontId="3" fillId="0" borderId="5" xfId="1" applyNumberFormat="1" applyFont="1" applyFill="1" applyBorder="1" applyAlignment="1">
      <alignment horizontal="center" vertical="center" wrapText="1"/>
    </xf>
    <xf numFmtId="4" fontId="3" fillId="0" borderId="6" xfId="1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2" fontId="3" fillId="0" borderId="0" xfId="1" applyNumberFormat="1" applyFont="1" applyFill="1" applyBorder="1" applyAlignment="1">
      <alignment horizontal="center" vertical="center"/>
    </xf>
    <xf numFmtId="4" fontId="3" fillId="0" borderId="0" xfId="1" applyNumberFormat="1" applyFont="1" applyFill="1" applyBorder="1" applyAlignment="1">
      <alignment horizontal="right"/>
    </xf>
    <xf numFmtId="2" fontId="3" fillId="0" borderId="0" xfId="1" applyNumberFormat="1" applyFont="1" applyFill="1" applyBorder="1" applyAlignment="1">
      <alignment horizontal="center" vertical="top"/>
    </xf>
    <xf numFmtId="43" fontId="3" fillId="0" borderId="0" xfId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right" vertical="top" wrapText="1" readingOrder="1"/>
    </xf>
    <xf numFmtId="0" fontId="3" fillId="0" borderId="5" xfId="0" applyFont="1" applyFill="1" applyBorder="1" applyAlignment="1">
      <alignment horizontal="right" vertical="top" wrapText="1" readingOrder="1"/>
    </xf>
    <xf numFmtId="2" fontId="3" fillId="0" borderId="5" xfId="1" applyNumberFormat="1" applyFont="1" applyFill="1" applyBorder="1" applyAlignment="1">
      <alignment horizontal="center" vertical="center"/>
    </xf>
    <xf numFmtId="2" fontId="3" fillId="0" borderId="5" xfId="1" applyNumberFormat="1" applyFont="1" applyFill="1" applyBorder="1" applyAlignment="1">
      <alignment horizontal="center" vertical="top"/>
    </xf>
    <xf numFmtId="43" fontId="3" fillId="0" borderId="5" xfId="1" applyFont="1" applyFill="1" applyBorder="1" applyAlignment="1">
      <alignment horizontal="center" vertical="center" wrapText="1"/>
    </xf>
    <xf numFmtId="4" fontId="3" fillId="0" borderId="6" xfId="1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right" vertical="top" wrapText="1" readingOrder="1"/>
    </xf>
    <xf numFmtId="0" fontId="3" fillId="0" borderId="9" xfId="0" applyFont="1" applyFill="1" applyBorder="1" applyAlignment="1">
      <alignment horizontal="right" vertical="top" wrapText="1" readingOrder="1"/>
    </xf>
    <xf numFmtId="2" fontId="3" fillId="0" borderId="9" xfId="1" applyNumberFormat="1" applyFont="1" applyFill="1" applyBorder="1" applyAlignment="1">
      <alignment horizontal="center" vertical="center"/>
    </xf>
    <xf numFmtId="2" fontId="3" fillId="0" borderId="9" xfId="1" applyNumberFormat="1" applyFont="1" applyFill="1" applyBorder="1" applyAlignment="1">
      <alignment horizontal="center" vertical="top"/>
    </xf>
    <xf numFmtId="43" fontId="3" fillId="0" borderId="9" xfId="1" applyFont="1" applyFill="1" applyBorder="1" applyAlignment="1">
      <alignment horizontal="center" vertical="center" wrapText="1"/>
    </xf>
    <xf numFmtId="4" fontId="3" fillId="0" borderId="9" xfId="1" applyNumberFormat="1" applyFont="1" applyFill="1" applyBorder="1" applyAlignment="1">
      <alignment horizontal="right" vertical="center" wrapText="1"/>
    </xf>
    <xf numFmtId="188" fontId="3" fillId="0" borderId="0" xfId="1" applyNumberFormat="1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2" fontId="3" fillId="0" borderId="0" xfId="1" applyNumberFormat="1" applyFont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right" vertical="top" wrapText="1" readingOrder="1"/>
    </xf>
    <xf numFmtId="0" fontId="3" fillId="0" borderId="12" xfId="0" applyFont="1" applyFill="1" applyBorder="1" applyAlignment="1">
      <alignment horizontal="right" vertical="top" wrapText="1" readingOrder="1"/>
    </xf>
    <xf numFmtId="2" fontId="3" fillId="0" borderId="12" xfId="1" applyNumberFormat="1" applyFont="1" applyFill="1" applyBorder="1" applyAlignment="1">
      <alignment horizontal="center" vertical="center"/>
    </xf>
    <xf numFmtId="43" fontId="3" fillId="0" borderId="12" xfId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left" vertical="center"/>
    </xf>
    <xf numFmtId="2" fontId="3" fillId="0" borderId="0" xfId="1" applyNumberFormat="1" applyFont="1" applyFill="1" applyBorder="1" applyAlignment="1">
      <alignment horizontal="right" vertical="top"/>
    </xf>
    <xf numFmtId="2" fontId="3" fillId="0" borderId="0" xfId="1" applyNumberFormat="1" applyFont="1" applyFill="1" applyBorder="1" applyAlignment="1">
      <alignment horizontal="right" vertical="top" wrapText="1"/>
    </xf>
    <xf numFmtId="2" fontId="3" fillId="0" borderId="0" xfId="1" applyNumberFormat="1" applyFont="1" applyBorder="1" applyAlignment="1">
      <alignment horizontal="right"/>
    </xf>
    <xf numFmtId="187" fontId="3" fillId="0" borderId="0" xfId="1" applyNumberFormat="1" applyFont="1" applyBorder="1"/>
    <xf numFmtId="187" fontId="3" fillId="0" borderId="0" xfId="1" applyNumberFormat="1" applyFont="1" applyBorder="1" applyAlignment="1">
      <alignment horizontal="right"/>
    </xf>
    <xf numFmtId="10" fontId="3" fillId="0" borderId="0" xfId="2" applyNumberFormat="1" applyFont="1" applyBorder="1"/>
    <xf numFmtId="0" fontId="4" fillId="0" borderId="0" xfId="0" applyFont="1" applyBorder="1"/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43" fontId="4" fillId="0" borderId="0" xfId="1" applyFont="1" applyBorder="1" applyAlignment="1">
      <alignment horizontal="right"/>
    </xf>
    <xf numFmtId="43" fontId="4" fillId="0" borderId="0" xfId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vertical="top" wrapText="1"/>
    </xf>
    <xf numFmtId="2" fontId="4" fillId="0" borderId="0" xfId="0" applyNumberFormat="1" applyFont="1" applyAlignment="1">
      <alignment horizontal="right"/>
    </xf>
    <xf numFmtId="0" fontId="4" fillId="2" borderId="0" xfId="0" applyFont="1" applyFill="1" applyBorder="1"/>
    <xf numFmtId="2" fontId="4" fillId="0" borderId="0" xfId="0" applyNumberFormat="1" applyFont="1" applyAlignment="1">
      <alignment horizontal="center"/>
    </xf>
  </cellXfs>
  <cellStyles count="3">
    <cellStyle name="เครื่องหมายจุลภาค" xfId="1" builtinId="3"/>
    <cellStyle name="ปกติ" xfId="0" builtinId="0"/>
    <cellStyle name="เปอร์เซ็นต์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646C8"/>
  </sheetPr>
  <dimension ref="A1:O52"/>
  <sheetViews>
    <sheetView tabSelected="1" zoomScaleNormal="100" zoomScaleSheetLayoutView="100" workbookViewId="0">
      <selection activeCell="N10" sqref="N10"/>
    </sheetView>
  </sheetViews>
  <sheetFormatPr defaultRowHeight="14.25" x14ac:dyDescent="0.2"/>
  <cols>
    <col min="1" max="1" width="16.75" style="3" customWidth="1"/>
    <col min="2" max="4" width="10.75" style="141" customWidth="1"/>
    <col min="5" max="5" width="7.5" style="143" customWidth="1"/>
    <col min="6" max="6" width="11.375" style="141" customWidth="1"/>
    <col min="7" max="7" width="7.75" style="143" customWidth="1"/>
    <col min="8" max="8" width="8.5" style="3" customWidth="1"/>
    <col min="9" max="9" width="9" style="3" customWidth="1"/>
    <col min="10" max="10" width="10" style="139" customWidth="1"/>
    <col min="11" max="11" width="3.75" style="3" customWidth="1"/>
    <col min="12" max="12" width="3.875" style="3" customWidth="1"/>
    <col min="13" max="13" width="9.75" style="3" bestFit="1" customWidth="1"/>
    <col min="14" max="14" width="9.125" style="3" bestFit="1" customWidth="1"/>
    <col min="15" max="15" width="9" style="3"/>
    <col min="16" max="16" width="9.875" style="3" bestFit="1" customWidth="1"/>
    <col min="17" max="17" width="9.125" style="3" bestFit="1" customWidth="1"/>
    <col min="18" max="16384" width="9" style="3"/>
  </cols>
  <sheetData>
    <row r="1" spans="1:15" ht="2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5" ht="21" x14ac:dyDescent="0.35">
      <c r="A2" s="4"/>
      <c r="B2" s="5"/>
      <c r="C2" s="5"/>
      <c r="D2" s="5"/>
      <c r="E2" s="6"/>
      <c r="F2" s="5"/>
      <c r="G2" s="6"/>
      <c r="H2" s="7"/>
      <c r="I2" s="7"/>
      <c r="J2" s="8"/>
      <c r="K2" s="2"/>
    </row>
    <row r="3" spans="1:15" s="16" customFormat="1" ht="21" customHeight="1" x14ac:dyDescent="0.2">
      <c r="A3" s="9" t="s">
        <v>1</v>
      </c>
      <c r="B3" s="10" t="s">
        <v>2</v>
      </c>
      <c r="C3" s="10" t="s">
        <v>3</v>
      </c>
      <c r="D3" s="10" t="s">
        <v>4</v>
      </c>
      <c r="E3" s="11" t="s">
        <v>5</v>
      </c>
      <c r="F3" s="10" t="s">
        <v>6</v>
      </c>
      <c r="G3" s="11" t="s">
        <v>7</v>
      </c>
      <c r="H3" s="12" t="s">
        <v>8</v>
      </c>
      <c r="I3" s="13" t="s">
        <v>9</v>
      </c>
      <c r="J3" s="13" t="s">
        <v>10</v>
      </c>
      <c r="K3" s="14" t="s">
        <v>11</v>
      </c>
      <c r="L3" s="15" t="s">
        <v>12</v>
      </c>
    </row>
    <row r="4" spans="1:15" s="16" customFormat="1" ht="21" customHeight="1" x14ac:dyDescent="0.2">
      <c r="A4" s="9"/>
      <c r="B4" s="10"/>
      <c r="C4" s="10"/>
      <c r="D4" s="10"/>
      <c r="E4" s="11"/>
      <c r="F4" s="10"/>
      <c r="G4" s="11"/>
      <c r="H4" s="12"/>
      <c r="I4" s="13"/>
      <c r="J4" s="13"/>
      <c r="K4" s="14"/>
      <c r="L4" s="15"/>
    </row>
    <row r="5" spans="1:15" ht="21" x14ac:dyDescent="0.35">
      <c r="A5" s="17" t="s">
        <v>13</v>
      </c>
      <c r="B5" s="18"/>
      <c r="C5" s="18"/>
      <c r="D5" s="18"/>
      <c r="E5" s="19"/>
      <c r="F5" s="20"/>
      <c r="G5" s="21"/>
      <c r="H5" s="22"/>
      <c r="I5" s="22"/>
      <c r="J5" s="23"/>
      <c r="K5" s="7"/>
      <c r="L5" s="2"/>
      <c r="M5" s="24"/>
      <c r="O5" s="25"/>
    </row>
    <row r="6" spans="1:15" ht="21" x14ac:dyDescent="0.35">
      <c r="A6" s="26" t="s">
        <v>14</v>
      </c>
      <c r="B6" s="27">
        <f>+B7+B8</f>
        <v>29370.959999999999</v>
      </c>
      <c r="C6" s="27">
        <f>+C7+C8</f>
        <v>1918.9</v>
      </c>
      <c r="D6" s="27">
        <f>+D7+D8</f>
        <v>25411.25</v>
      </c>
      <c r="E6" s="28">
        <f>+D6*100/B6</f>
        <v>86.518282003720685</v>
      </c>
      <c r="F6" s="29">
        <f>+C6+D6</f>
        <v>27330.15</v>
      </c>
      <c r="G6" s="30">
        <f>+F6*100/B6</f>
        <v>93.051606076205886</v>
      </c>
      <c r="H6" s="31">
        <v>100</v>
      </c>
      <c r="I6" s="32">
        <f>+G6-H6</f>
        <v>-6.9483939237941144</v>
      </c>
      <c r="J6" s="33">
        <f>+B6-F6</f>
        <v>2040.8099999999977</v>
      </c>
      <c r="K6" s="34">
        <v>1</v>
      </c>
      <c r="L6" s="35">
        <v>2</v>
      </c>
      <c r="M6" s="24"/>
      <c r="O6" s="25"/>
    </row>
    <row r="7" spans="1:15" ht="21" x14ac:dyDescent="0.35">
      <c r="A7" s="36" t="s">
        <v>15</v>
      </c>
      <c r="B7" s="37">
        <v>19348.75</v>
      </c>
      <c r="C7" s="38">
        <v>116.37</v>
      </c>
      <c r="D7" s="37">
        <v>18101.75</v>
      </c>
      <c r="E7" s="28">
        <f>+D7*100/B7</f>
        <v>93.555139220879909</v>
      </c>
      <c r="F7" s="29">
        <f t="shared" ref="F7:F8" si="0">+C7+D7</f>
        <v>18218.12</v>
      </c>
      <c r="G7" s="30">
        <f>+F7*100/B7</f>
        <v>94.156573422055686</v>
      </c>
      <c r="H7" s="31">
        <v>100</v>
      </c>
      <c r="I7" s="32">
        <f>+G7-H7</f>
        <v>-5.8434265779443137</v>
      </c>
      <c r="J7" s="33">
        <f t="shared" ref="J7:J8" si="1">+B7-F7</f>
        <v>1130.630000000001</v>
      </c>
      <c r="K7" s="34"/>
      <c r="L7" s="35"/>
      <c r="M7" s="24"/>
      <c r="O7" s="25"/>
    </row>
    <row r="8" spans="1:15" ht="21" x14ac:dyDescent="0.35">
      <c r="A8" s="36" t="s">
        <v>16</v>
      </c>
      <c r="B8" s="37">
        <v>10022.209999999999</v>
      </c>
      <c r="C8" s="37">
        <v>1802.53</v>
      </c>
      <c r="D8" s="37">
        <v>7309.5</v>
      </c>
      <c r="E8" s="28">
        <f>+D8*100/B8</f>
        <v>72.93301577197046</v>
      </c>
      <c r="F8" s="29">
        <f t="shared" si="0"/>
        <v>9112.0300000000007</v>
      </c>
      <c r="G8" s="30">
        <f>+F8*100/B8</f>
        <v>90.918370299564685</v>
      </c>
      <c r="H8" s="31">
        <v>100</v>
      </c>
      <c r="I8" s="32">
        <f>+G8-H8</f>
        <v>-9.0816297004353146</v>
      </c>
      <c r="J8" s="33">
        <f t="shared" si="1"/>
        <v>910.17999999999847</v>
      </c>
      <c r="K8" s="34">
        <v>12</v>
      </c>
      <c r="L8" s="35">
        <v>18</v>
      </c>
    </row>
    <row r="9" spans="1:15" ht="21" x14ac:dyDescent="0.35">
      <c r="A9" s="39" t="s">
        <v>17</v>
      </c>
      <c r="B9" s="40"/>
      <c r="C9" s="40"/>
      <c r="D9" s="40"/>
      <c r="E9" s="41"/>
      <c r="F9" s="42"/>
      <c r="G9" s="43"/>
      <c r="H9" s="44"/>
      <c r="I9" s="44"/>
      <c r="J9" s="45"/>
      <c r="K9" s="7"/>
      <c r="L9" s="46"/>
    </row>
    <row r="10" spans="1:15" s="16" customFormat="1" ht="21" x14ac:dyDescent="0.35">
      <c r="A10" s="47" t="s">
        <v>18</v>
      </c>
      <c r="B10" s="48">
        <v>2183.33</v>
      </c>
      <c r="C10" s="49">
        <v>80.430000000000007</v>
      </c>
      <c r="D10" s="48">
        <v>2041.9</v>
      </c>
      <c r="E10" s="50">
        <f>+D10*100/B10</f>
        <v>93.522280186687311</v>
      </c>
      <c r="F10" s="29">
        <f>+C10+D10</f>
        <v>2122.33</v>
      </c>
      <c r="G10" s="51">
        <f>+F10*100/B10</f>
        <v>97.206102604736799</v>
      </c>
      <c r="H10" s="52"/>
      <c r="I10" s="52"/>
      <c r="J10" s="33">
        <f>+B10-F10</f>
        <v>61</v>
      </c>
      <c r="K10" s="53"/>
      <c r="L10" s="54"/>
    </row>
    <row r="11" spans="1:15" s="63" customFormat="1" ht="21" x14ac:dyDescent="0.35">
      <c r="A11" s="39" t="s">
        <v>19</v>
      </c>
      <c r="B11" s="55"/>
      <c r="C11" s="55"/>
      <c r="D11" s="55"/>
      <c r="E11" s="41"/>
      <c r="F11" s="56"/>
      <c r="G11" s="30"/>
      <c r="H11" s="57"/>
      <c r="I11" s="58"/>
      <c r="J11" s="59"/>
      <c r="K11" s="60"/>
      <c r="L11" s="61"/>
      <c r="M11" s="62"/>
    </row>
    <row r="12" spans="1:15" s="69" customFormat="1" ht="21" x14ac:dyDescent="0.35">
      <c r="A12" s="64" t="s">
        <v>14</v>
      </c>
      <c r="B12" s="65">
        <f>+B13+B14</f>
        <v>1897.0800000000002</v>
      </c>
      <c r="C12" s="65"/>
      <c r="D12" s="65"/>
      <c r="E12" s="30"/>
      <c r="F12" s="65">
        <f>+F13+F14</f>
        <v>1454.98</v>
      </c>
      <c r="G12" s="30">
        <f>+F12*100/B12</f>
        <v>76.695764016277636</v>
      </c>
      <c r="H12" s="66"/>
      <c r="I12" s="66"/>
      <c r="J12" s="29">
        <f>+B12-F12</f>
        <v>442.10000000000014</v>
      </c>
      <c r="K12" s="67"/>
      <c r="L12" s="68"/>
      <c r="M12" s="62"/>
    </row>
    <row r="13" spans="1:15" ht="21" x14ac:dyDescent="0.35">
      <c r="A13" s="36" t="s">
        <v>20</v>
      </c>
      <c r="B13" s="65">
        <v>1665.14</v>
      </c>
      <c r="C13" s="65"/>
      <c r="D13" s="65"/>
      <c r="E13" s="30"/>
      <c r="F13" s="29">
        <v>1292.3499999999999</v>
      </c>
      <c r="G13" s="30">
        <f>+F13*100/B13</f>
        <v>77.612092676892019</v>
      </c>
      <c r="H13" s="70"/>
      <c r="I13" s="70"/>
      <c r="J13" s="29">
        <f t="shared" ref="J13:J14" si="2">+B13-F13</f>
        <v>372.79000000000019</v>
      </c>
      <c r="K13" s="7"/>
      <c r="L13" s="46"/>
    </row>
    <row r="14" spans="1:15" ht="21" x14ac:dyDescent="0.35">
      <c r="A14" s="71" t="s">
        <v>21</v>
      </c>
      <c r="B14" s="72">
        <v>231.94</v>
      </c>
      <c r="C14" s="72"/>
      <c r="D14" s="72"/>
      <c r="E14" s="73"/>
      <c r="F14" s="29">
        <v>162.63</v>
      </c>
      <c r="G14" s="30">
        <f>+F14*100/B14</f>
        <v>70.117271708200391</v>
      </c>
      <c r="H14" s="74"/>
      <c r="I14" s="74"/>
      <c r="J14" s="29">
        <f t="shared" si="2"/>
        <v>69.31</v>
      </c>
      <c r="K14" s="7"/>
      <c r="L14" s="46"/>
    </row>
    <row r="15" spans="1:15" ht="9.75" customHeight="1" x14ac:dyDescent="0.35">
      <c r="A15" s="75"/>
      <c r="B15" s="76"/>
      <c r="C15" s="76"/>
      <c r="D15" s="76"/>
      <c r="E15" s="77"/>
      <c r="F15" s="78"/>
      <c r="G15" s="77"/>
      <c r="H15" s="79"/>
      <c r="I15" s="79"/>
      <c r="J15" s="80"/>
      <c r="K15" s="7"/>
      <c r="L15" s="46"/>
    </row>
    <row r="16" spans="1:15" s="16" customFormat="1" ht="11.25" customHeight="1" x14ac:dyDescent="0.35">
      <c r="B16" s="81"/>
      <c r="C16" s="82"/>
      <c r="D16" s="81"/>
      <c r="E16" s="83"/>
      <c r="F16" s="84"/>
      <c r="G16" s="85"/>
      <c r="H16" s="86"/>
      <c r="I16" s="86"/>
      <c r="J16" s="87"/>
      <c r="K16" s="53"/>
      <c r="L16" s="54"/>
    </row>
    <row r="17" spans="1:12" s="16" customFormat="1" ht="21" hidden="1" x14ac:dyDescent="0.35">
      <c r="A17" s="88" t="s">
        <v>22</v>
      </c>
      <c r="B17" s="81"/>
      <c r="C17" s="82"/>
      <c r="D17" s="81"/>
      <c r="E17" s="83"/>
      <c r="F17" s="84"/>
      <c r="G17" s="85"/>
      <c r="H17" s="86"/>
      <c r="I17" s="86"/>
      <c r="J17" s="87"/>
      <c r="K17" s="53"/>
      <c r="L17" s="54"/>
    </row>
    <row r="18" spans="1:12" s="16" customFormat="1" ht="21" hidden="1" x14ac:dyDescent="0.35">
      <c r="A18" s="89" t="s">
        <v>23</v>
      </c>
      <c r="B18" s="90"/>
      <c r="C18" s="91"/>
      <c r="D18" s="90"/>
      <c r="E18" s="92"/>
      <c r="F18" s="78"/>
      <c r="G18" s="93"/>
      <c r="H18" s="94"/>
      <c r="I18" s="94"/>
      <c r="J18" s="95"/>
      <c r="K18" s="53"/>
      <c r="L18" s="54"/>
    </row>
    <row r="19" spans="1:12" s="16" customFormat="1" ht="21" hidden="1" x14ac:dyDescent="0.35">
      <c r="A19" s="96" t="s">
        <v>14</v>
      </c>
      <c r="B19" s="97">
        <f>+B20+B21</f>
        <v>281.18</v>
      </c>
      <c r="C19" s="98">
        <f>+C20+C21</f>
        <v>53.33</v>
      </c>
      <c r="D19" s="97">
        <f>+D20+D21</f>
        <v>27.57</v>
      </c>
      <c r="E19" s="99">
        <f>+D19*100/B19</f>
        <v>9.8051070488654943</v>
      </c>
      <c r="F19" s="42">
        <f>+C19+D19</f>
        <v>80.900000000000006</v>
      </c>
      <c r="G19" s="100">
        <f>+F19*100/B19</f>
        <v>28.771605377338361</v>
      </c>
      <c r="H19" s="101">
        <v>100</v>
      </c>
      <c r="I19" s="101">
        <f>+G19-H19</f>
        <v>-71.228394622661639</v>
      </c>
      <c r="J19" s="102">
        <f>+B19-F19</f>
        <v>200.28</v>
      </c>
      <c r="K19" s="103"/>
      <c r="L19" s="54"/>
    </row>
    <row r="20" spans="1:12" s="16" customFormat="1" ht="21" hidden="1" x14ac:dyDescent="0.35">
      <c r="A20" s="104" t="s">
        <v>15</v>
      </c>
      <c r="B20" s="48">
        <v>57.32</v>
      </c>
      <c r="C20" s="49">
        <v>11.16</v>
      </c>
      <c r="D20" s="48">
        <v>14.64</v>
      </c>
      <c r="E20" s="105">
        <f>+D20*100/B20</f>
        <v>25.540823447313329</v>
      </c>
      <c r="F20" s="42">
        <f>+C20+D20</f>
        <v>25.8</v>
      </c>
      <c r="G20" s="100">
        <f t="shared" ref="G20:G25" si="3">+F20*100/B20</f>
        <v>45.010467550593162</v>
      </c>
      <c r="H20" s="52">
        <v>100</v>
      </c>
      <c r="I20" s="52">
        <f>+G20-H20</f>
        <v>-54.989532449406838</v>
      </c>
      <c r="J20" s="33">
        <f>+B20-F20</f>
        <v>31.52</v>
      </c>
      <c r="K20" s="106"/>
      <c r="L20" s="54"/>
    </row>
    <row r="21" spans="1:12" s="16" customFormat="1" ht="21" hidden="1" x14ac:dyDescent="0.35">
      <c r="A21" s="107" t="s">
        <v>16</v>
      </c>
      <c r="B21" s="108">
        <v>223.86</v>
      </c>
      <c r="C21" s="109">
        <v>42.17</v>
      </c>
      <c r="D21" s="108">
        <v>12.93</v>
      </c>
      <c r="E21" s="110">
        <f>+D21*100/B21</f>
        <v>5.7759313856874828</v>
      </c>
      <c r="F21" s="42">
        <f>+C21+D21</f>
        <v>55.1</v>
      </c>
      <c r="G21" s="51">
        <f t="shared" si="3"/>
        <v>24.613597784329489</v>
      </c>
      <c r="H21" s="111">
        <v>100</v>
      </c>
      <c r="I21" s="111">
        <f>+G21-H21</f>
        <v>-75.386402215670515</v>
      </c>
      <c r="J21" s="112">
        <f>+B21-F21</f>
        <v>168.76000000000002</v>
      </c>
      <c r="K21" s="106"/>
      <c r="L21" s="54"/>
    </row>
    <row r="22" spans="1:12" s="16" customFormat="1" ht="21" hidden="1" x14ac:dyDescent="0.35">
      <c r="A22" s="89" t="s">
        <v>24</v>
      </c>
      <c r="B22" s="90"/>
      <c r="C22" s="91"/>
      <c r="D22" s="90"/>
      <c r="E22" s="92"/>
      <c r="F22" s="78"/>
      <c r="G22" s="85"/>
      <c r="H22" s="94"/>
      <c r="I22" s="94"/>
      <c r="J22" s="95"/>
      <c r="K22" s="53"/>
      <c r="L22" s="54"/>
    </row>
    <row r="23" spans="1:12" s="16" customFormat="1" ht="21" hidden="1" x14ac:dyDescent="0.35">
      <c r="A23" s="96" t="s">
        <v>14</v>
      </c>
      <c r="B23" s="97">
        <f>+B24+B25</f>
        <v>331.62</v>
      </c>
      <c r="C23" s="98">
        <f>+C24+C25</f>
        <v>227.99</v>
      </c>
      <c r="D23" s="97">
        <f>+D24+D25</f>
        <v>28.189999999999998</v>
      </c>
      <c r="E23" s="99">
        <f>+D23*100/B23</f>
        <v>8.5006935649237079</v>
      </c>
      <c r="F23" s="42">
        <f>+C23+D23</f>
        <v>256.18</v>
      </c>
      <c r="G23" s="51">
        <f t="shared" si="3"/>
        <v>77.251070502382248</v>
      </c>
      <c r="H23" s="101">
        <v>100</v>
      </c>
      <c r="I23" s="101">
        <f>+G23-H23</f>
        <v>-22.748929497617752</v>
      </c>
      <c r="J23" s="102">
        <f>+B23-F23</f>
        <v>75.44</v>
      </c>
      <c r="K23" s="53"/>
      <c r="L23" s="54"/>
    </row>
    <row r="24" spans="1:12" s="16" customFormat="1" ht="21" hidden="1" x14ac:dyDescent="0.35">
      <c r="A24" s="104" t="s">
        <v>15</v>
      </c>
      <c r="B24" s="48">
        <v>40.46</v>
      </c>
      <c r="C24" s="113">
        <v>2.99</v>
      </c>
      <c r="D24" s="48">
        <v>15.36</v>
      </c>
      <c r="E24" s="105">
        <f>+D24*100/B24</f>
        <v>37.963420662382596</v>
      </c>
      <c r="F24" s="42">
        <f>+C24+D24</f>
        <v>18.350000000000001</v>
      </c>
      <c r="G24" s="51">
        <f t="shared" si="3"/>
        <v>45.353435491843804</v>
      </c>
      <c r="H24" s="52">
        <v>100</v>
      </c>
      <c r="I24" s="52">
        <f>+G24-H24</f>
        <v>-54.646564508156196</v>
      </c>
      <c r="J24" s="33">
        <f>+B24-F24</f>
        <v>22.11</v>
      </c>
      <c r="K24" s="53"/>
      <c r="L24" s="54"/>
    </row>
    <row r="25" spans="1:12" s="16" customFormat="1" ht="21" hidden="1" x14ac:dyDescent="0.35">
      <c r="A25" s="104" t="s">
        <v>16</v>
      </c>
      <c r="B25" s="48">
        <v>291.16000000000003</v>
      </c>
      <c r="C25" s="113">
        <v>225</v>
      </c>
      <c r="D25" s="48">
        <v>12.83</v>
      </c>
      <c r="E25" s="105">
        <f>+D25*100/B25</f>
        <v>4.4065118835004808</v>
      </c>
      <c r="F25" s="42">
        <f>+C25+D25</f>
        <v>237.83</v>
      </c>
      <c r="G25" s="51">
        <f t="shared" si="3"/>
        <v>81.683610386042034</v>
      </c>
      <c r="H25" s="52">
        <v>100</v>
      </c>
      <c r="I25" s="52">
        <f>+G25-H25</f>
        <v>-18.316389613957966</v>
      </c>
      <c r="J25" s="33">
        <f>+B25-F25</f>
        <v>53.330000000000013</v>
      </c>
      <c r="K25" s="53"/>
      <c r="L25" s="54"/>
    </row>
    <row r="26" spans="1:12" s="121" customFormat="1" ht="21" x14ac:dyDescent="0.35">
      <c r="A26" s="114" t="s">
        <v>25</v>
      </c>
      <c r="B26" s="115"/>
      <c r="C26" s="116"/>
      <c r="D26" s="116"/>
      <c r="E26" s="83"/>
      <c r="F26" s="117"/>
      <c r="G26" s="85"/>
      <c r="H26" s="118"/>
      <c r="I26" s="118"/>
      <c r="J26" s="119"/>
      <c r="K26" s="120"/>
    </row>
    <row r="27" spans="1:12" s="127" customFormat="1" ht="21" x14ac:dyDescent="0.35">
      <c r="A27" s="122" t="s">
        <v>26</v>
      </c>
      <c r="B27" s="123"/>
      <c r="C27" s="123"/>
      <c r="D27" s="124"/>
      <c r="E27" s="125"/>
      <c r="F27" s="126"/>
      <c r="G27" s="85"/>
      <c r="J27" s="128"/>
    </row>
    <row r="28" spans="1:12" s="121" customFormat="1" x14ac:dyDescent="0.2">
      <c r="B28" s="124"/>
      <c r="C28" s="124"/>
      <c r="D28" s="129"/>
      <c r="E28" s="130"/>
      <c r="F28" s="129"/>
      <c r="I28" s="131"/>
    </row>
    <row r="29" spans="1:12" s="132" customFormat="1" x14ac:dyDescent="0.2">
      <c r="B29" s="133"/>
      <c r="C29" s="133"/>
      <c r="D29" s="133"/>
      <c r="E29" s="134"/>
      <c r="F29" s="135"/>
      <c r="I29" s="136"/>
    </row>
    <row r="30" spans="1:12" s="121" customFormat="1" x14ac:dyDescent="0.2">
      <c r="B30" s="137"/>
      <c r="C30" s="137"/>
      <c r="D30" s="137"/>
      <c r="E30" s="138"/>
      <c r="F30" s="124"/>
      <c r="G30" s="129"/>
      <c r="J30" s="131"/>
    </row>
    <row r="31" spans="1:12" s="121" customFormat="1" x14ac:dyDescent="0.2">
      <c r="B31" s="137"/>
      <c r="C31" s="137"/>
      <c r="D31" s="137"/>
      <c r="E31" s="138"/>
      <c r="F31" s="124"/>
      <c r="G31" s="129"/>
      <c r="J31" s="131"/>
    </row>
    <row r="32" spans="1:12" s="121" customFormat="1" x14ac:dyDescent="0.2">
      <c r="B32" s="137"/>
      <c r="C32" s="137"/>
      <c r="D32" s="137"/>
      <c r="E32" s="138"/>
      <c r="F32" s="124"/>
      <c r="G32" s="129"/>
      <c r="J32" s="131"/>
    </row>
    <row r="33" spans="1:13" s="121" customFormat="1" x14ac:dyDescent="0.2">
      <c r="B33" s="137"/>
      <c r="C33" s="137"/>
      <c r="D33" s="137"/>
      <c r="E33" s="138"/>
      <c r="F33" s="124"/>
      <c r="G33" s="129"/>
      <c r="J33" s="131"/>
    </row>
    <row r="34" spans="1:13" x14ac:dyDescent="0.2">
      <c r="A34" s="121"/>
      <c r="B34" s="124"/>
      <c r="C34" s="124"/>
      <c r="D34" s="124"/>
      <c r="E34" s="129"/>
      <c r="F34" s="124"/>
      <c r="G34" s="129"/>
      <c r="H34" s="121"/>
    </row>
    <row r="35" spans="1:13" x14ac:dyDescent="0.2">
      <c r="A35" s="121"/>
      <c r="B35" s="124"/>
      <c r="C35" s="124"/>
      <c r="D35" s="124"/>
      <c r="E35" s="129"/>
      <c r="F35" s="124"/>
      <c r="G35" s="129"/>
      <c r="H35" s="121"/>
    </row>
    <row r="36" spans="1:13" x14ac:dyDescent="0.2">
      <c r="A36" s="132"/>
      <c r="B36" s="140"/>
      <c r="C36" s="133"/>
      <c r="D36" s="133"/>
      <c r="E36" s="134"/>
      <c r="F36" s="124"/>
      <c r="G36" s="129"/>
      <c r="H36" s="121"/>
    </row>
    <row r="37" spans="1:13" x14ac:dyDescent="0.2">
      <c r="A37" s="121"/>
      <c r="B37" s="137"/>
      <c r="C37" s="137"/>
      <c r="D37" s="137"/>
      <c r="E37" s="138"/>
      <c r="F37" s="124"/>
      <c r="G37" s="129"/>
      <c r="H37" s="121"/>
    </row>
    <row r="38" spans="1:13" s="141" customFormat="1" x14ac:dyDescent="0.2">
      <c r="A38" s="121"/>
      <c r="B38" s="124"/>
      <c r="C38" s="124"/>
      <c r="D38" s="124"/>
      <c r="E38" s="129"/>
      <c r="F38" s="124"/>
      <c r="G38" s="129"/>
      <c r="H38" s="3"/>
      <c r="I38" s="3"/>
      <c r="J38" s="139"/>
      <c r="K38" s="3"/>
      <c r="L38" s="3"/>
      <c r="M38" s="3"/>
    </row>
    <row r="39" spans="1:13" s="141" customFormat="1" x14ac:dyDescent="0.2">
      <c r="A39" s="121"/>
      <c r="B39" s="124"/>
      <c r="C39" s="124"/>
      <c r="D39" s="124"/>
      <c r="E39" s="129"/>
      <c r="F39" s="124"/>
      <c r="G39" s="129"/>
      <c r="H39" s="3"/>
      <c r="I39" s="3"/>
      <c r="J39" s="139"/>
      <c r="K39" s="3"/>
      <c r="L39" s="3"/>
      <c r="M39" s="3"/>
    </row>
    <row r="40" spans="1:13" s="141" customFormat="1" x14ac:dyDescent="0.2">
      <c r="A40" s="121"/>
      <c r="B40" s="133"/>
      <c r="C40" s="133"/>
      <c r="D40" s="133"/>
      <c r="E40" s="134"/>
      <c r="F40" s="124"/>
      <c r="G40" s="129"/>
      <c r="H40" s="3"/>
      <c r="I40" s="3"/>
      <c r="J40" s="139"/>
      <c r="K40" s="3"/>
      <c r="L40" s="3"/>
      <c r="M40" s="3"/>
    </row>
    <row r="41" spans="1:13" s="141" customFormat="1" x14ac:dyDescent="0.2">
      <c r="A41" s="121"/>
      <c r="B41" s="137"/>
      <c r="C41" s="137"/>
      <c r="D41" s="137"/>
      <c r="E41" s="138"/>
      <c r="F41" s="124"/>
      <c r="G41" s="129"/>
      <c r="H41" s="3"/>
      <c r="I41" s="3"/>
      <c r="J41" s="139"/>
      <c r="K41" s="3"/>
      <c r="L41" s="3"/>
      <c r="M41" s="3"/>
    </row>
    <row r="42" spans="1:13" s="141" customFormat="1" x14ac:dyDescent="0.2">
      <c r="A42" s="121"/>
      <c r="B42" s="124"/>
      <c r="C42" s="124"/>
      <c r="D42" s="124"/>
      <c r="E42" s="129"/>
      <c r="F42" s="124"/>
      <c r="G42" s="129"/>
      <c r="H42" s="3"/>
      <c r="I42" s="3"/>
      <c r="J42" s="139"/>
      <c r="K42" s="3"/>
      <c r="L42" s="3"/>
      <c r="M42" s="3"/>
    </row>
    <row r="43" spans="1:13" s="141" customFormat="1" x14ac:dyDescent="0.2">
      <c r="A43" s="142"/>
      <c r="B43" s="124"/>
      <c r="C43" s="124"/>
      <c r="D43" s="124"/>
      <c r="E43" s="129"/>
      <c r="F43" s="124"/>
      <c r="G43" s="129"/>
      <c r="H43" s="3"/>
      <c r="I43" s="3"/>
      <c r="J43" s="139"/>
      <c r="K43" s="3"/>
      <c r="L43" s="3"/>
      <c r="M43" s="3"/>
    </row>
    <row r="44" spans="1:13" s="141" customFormat="1" x14ac:dyDescent="0.2">
      <c r="A44" s="132"/>
      <c r="B44" s="133"/>
      <c r="C44" s="133"/>
      <c r="D44" s="133"/>
      <c r="E44" s="134"/>
      <c r="F44" s="124"/>
      <c r="G44" s="129"/>
      <c r="H44" s="3"/>
      <c r="I44" s="3"/>
      <c r="J44" s="139"/>
      <c r="K44" s="3"/>
      <c r="L44" s="3"/>
      <c r="M44" s="3"/>
    </row>
    <row r="45" spans="1:13" s="141" customFormat="1" x14ac:dyDescent="0.2">
      <c r="A45" s="121"/>
      <c r="B45" s="124"/>
      <c r="C45" s="124"/>
      <c r="D45" s="137"/>
      <c r="E45" s="138"/>
      <c r="F45" s="124"/>
      <c r="G45" s="129"/>
      <c r="H45" s="3"/>
      <c r="I45" s="3"/>
      <c r="J45" s="139"/>
      <c r="K45" s="3"/>
      <c r="L45" s="3"/>
      <c r="M45" s="3"/>
    </row>
    <row r="46" spans="1:13" s="141" customFormat="1" x14ac:dyDescent="0.2">
      <c r="A46" s="121"/>
      <c r="B46" s="124"/>
      <c r="C46" s="124"/>
      <c r="D46" s="137"/>
      <c r="E46" s="138"/>
      <c r="F46" s="124"/>
      <c r="G46" s="129"/>
      <c r="H46" s="3"/>
      <c r="I46" s="3"/>
      <c r="J46" s="139"/>
      <c r="K46" s="3"/>
      <c r="L46" s="3"/>
      <c r="M46" s="3"/>
    </row>
    <row r="47" spans="1:13" s="141" customFormat="1" x14ac:dyDescent="0.2">
      <c r="A47" s="121"/>
      <c r="B47" s="124"/>
      <c r="C47" s="124"/>
      <c r="D47" s="137"/>
      <c r="E47" s="138"/>
      <c r="F47" s="124"/>
      <c r="G47" s="129"/>
      <c r="H47" s="3"/>
      <c r="I47" s="3"/>
      <c r="J47" s="139"/>
      <c r="K47" s="3"/>
      <c r="L47" s="3"/>
      <c r="M47" s="3"/>
    </row>
    <row r="48" spans="1:13" s="141" customFormat="1" x14ac:dyDescent="0.2">
      <c r="A48" s="121"/>
      <c r="B48" s="137"/>
      <c r="C48" s="137"/>
      <c r="D48" s="137"/>
      <c r="E48" s="138"/>
      <c r="F48" s="124"/>
      <c r="G48" s="129"/>
      <c r="H48" s="3"/>
      <c r="I48" s="3"/>
      <c r="J48" s="139"/>
      <c r="K48" s="3"/>
      <c r="L48" s="3"/>
      <c r="M48" s="3"/>
    </row>
    <row r="49" spans="1:13" s="141" customFormat="1" x14ac:dyDescent="0.2">
      <c r="A49" s="121"/>
      <c r="B49" s="124"/>
      <c r="C49" s="124"/>
      <c r="D49" s="124"/>
      <c r="E49" s="129"/>
      <c r="F49" s="124"/>
      <c r="G49" s="129"/>
      <c r="H49" s="3"/>
      <c r="I49" s="3"/>
      <c r="J49" s="139"/>
      <c r="K49" s="3"/>
      <c r="L49" s="3"/>
      <c r="M49" s="3"/>
    </row>
    <row r="50" spans="1:13" s="141" customFormat="1" x14ac:dyDescent="0.2">
      <c r="A50" s="121"/>
      <c r="B50" s="124"/>
      <c r="C50" s="124"/>
      <c r="D50" s="124"/>
      <c r="E50" s="129"/>
      <c r="F50" s="124"/>
      <c r="G50" s="129"/>
      <c r="H50" s="3"/>
      <c r="I50" s="3"/>
      <c r="J50" s="139"/>
      <c r="K50" s="3"/>
      <c r="L50" s="3"/>
      <c r="M50" s="3"/>
    </row>
    <row r="51" spans="1:13" s="141" customFormat="1" x14ac:dyDescent="0.2">
      <c r="A51" s="121"/>
      <c r="B51" s="124"/>
      <c r="C51" s="124"/>
      <c r="D51" s="124"/>
      <c r="E51" s="129"/>
      <c r="F51" s="124"/>
      <c r="G51" s="129"/>
      <c r="H51" s="3"/>
      <c r="I51" s="3"/>
      <c r="J51" s="139"/>
      <c r="K51" s="3"/>
      <c r="L51" s="3"/>
      <c r="M51" s="3"/>
    </row>
    <row r="52" spans="1:13" s="141" customFormat="1" x14ac:dyDescent="0.2">
      <c r="A52" s="121"/>
      <c r="B52" s="124"/>
      <c r="C52" s="124"/>
      <c r="D52" s="124"/>
      <c r="E52" s="129"/>
      <c r="F52" s="124"/>
      <c r="G52" s="129"/>
      <c r="H52" s="3"/>
      <c r="I52" s="3"/>
      <c r="J52" s="139"/>
      <c r="K52" s="3"/>
      <c r="L52" s="3"/>
      <c r="M52" s="3"/>
    </row>
  </sheetData>
  <mergeCells count="13">
    <mergeCell ref="J3:J4"/>
    <mergeCell ref="K3:K4"/>
    <mergeCell ref="L3:L4"/>
    <mergeCell ref="A1:J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47244094488188981" right="0.19685039370078741" top="0.82677165354330717" bottom="0.35433070866141736" header="0.31496062992125984" footer="0.11811023622047245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ใช้จ่าย31สค64</vt:lpstr>
      <vt:lpstr>ใช้จ่าย31สค64!Print_Area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</dc:creator>
  <cp:lastModifiedBy>Miki</cp:lastModifiedBy>
  <dcterms:created xsi:type="dcterms:W3CDTF">2021-09-06T02:34:01Z</dcterms:created>
  <dcterms:modified xsi:type="dcterms:W3CDTF">2021-09-06T02:34:23Z</dcterms:modified>
</cp:coreProperties>
</file>