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7935"/>
  </bookViews>
  <sheets>
    <sheet name="5.2" sheetId="1" r:id="rId1"/>
  </sheets>
  <definedNames>
    <definedName name="_xlnm.Print_Titles" localSheetId="0">'5.2'!$4:$5</definedName>
  </definedNames>
  <calcPr calcId="124519" fullCalcOnLoad="1"/>
</workbook>
</file>

<file path=xl/calcChain.xml><?xml version="1.0" encoding="utf-8"?>
<calcChain xmlns="http://schemas.openxmlformats.org/spreadsheetml/2006/main">
  <c r="AC108" i="1"/>
  <c r="Z108"/>
  <c r="W108"/>
  <c r="T108"/>
  <c r="Q108"/>
  <c r="N108"/>
  <c r="K108"/>
  <c r="H108"/>
  <c r="G108"/>
  <c r="F108"/>
  <c r="E108"/>
  <c r="D108"/>
  <c r="C108"/>
  <c r="B108" s="1"/>
  <c r="AC107"/>
  <c r="Z107"/>
  <c r="W107"/>
  <c r="T107"/>
  <c r="Q107"/>
  <c r="N107"/>
  <c r="K107"/>
  <c r="H107"/>
  <c r="G107"/>
  <c r="F107"/>
  <c r="E107"/>
  <c r="D107"/>
  <c r="C107"/>
  <c r="B107" s="1"/>
  <c r="AC106"/>
  <c r="Z106"/>
  <c r="W106"/>
  <c r="T106"/>
  <c r="Q106"/>
  <c r="N106"/>
  <c r="K106"/>
  <c r="H106"/>
  <c r="G106"/>
  <c r="F106"/>
  <c r="E106"/>
  <c r="D106"/>
  <c r="C106"/>
  <c r="B106" s="1"/>
  <c r="AC105"/>
  <c r="Z105"/>
  <c r="W105"/>
  <c r="T105"/>
  <c r="Q105"/>
  <c r="N105"/>
  <c r="K105"/>
  <c r="H105"/>
  <c r="G105"/>
  <c r="F105"/>
  <c r="E105"/>
  <c r="D105"/>
  <c r="C105"/>
  <c r="B105"/>
  <c r="AC104"/>
  <c r="Z104"/>
  <c r="W104"/>
  <c r="T104"/>
  <c r="Q104"/>
  <c r="N104"/>
  <c r="K104"/>
  <c r="H104"/>
  <c r="G104"/>
  <c r="F104"/>
  <c r="E104" s="1"/>
  <c r="D104"/>
  <c r="C104"/>
  <c r="B104" s="1"/>
  <c r="AC103"/>
  <c r="Z103"/>
  <c r="W103"/>
  <c r="T103"/>
  <c r="Q103"/>
  <c r="N103"/>
  <c r="K103"/>
  <c r="H103"/>
  <c r="G103"/>
  <c r="F103"/>
  <c r="E103"/>
  <c r="D103"/>
  <c r="C103"/>
  <c r="B103" s="1"/>
  <c r="AC102"/>
  <c r="Z102"/>
  <c r="W102"/>
  <c r="T102"/>
  <c r="Q102"/>
  <c r="N102"/>
  <c r="K102"/>
  <c r="H102"/>
  <c r="G102"/>
  <c r="F102"/>
  <c r="E102"/>
  <c r="D102"/>
  <c r="C102"/>
  <c r="B102" s="1"/>
  <c r="AC101"/>
  <c r="Z101"/>
  <c r="W101"/>
  <c r="T101"/>
  <c r="Q101"/>
  <c r="N101"/>
  <c r="K101"/>
  <c r="H101"/>
  <c r="G101"/>
  <c r="F101"/>
  <c r="E101"/>
  <c r="D101"/>
  <c r="C101"/>
  <c r="B101" s="1"/>
  <c r="AC100"/>
  <c r="Z100"/>
  <c r="W100"/>
  <c r="T100"/>
  <c r="Q100"/>
  <c r="N100"/>
  <c r="K100"/>
  <c r="H100"/>
  <c r="G100"/>
  <c r="F100"/>
  <c r="E100"/>
  <c r="D100"/>
  <c r="C100"/>
  <c r="B100" s="1"/>
  <c r="AC99"/>
  <c r="Z99"/>
  <c r="W99"/>
  <c r="T99"/>
  <c r="Q99"/>
  <c r="N99"/>
  <c r="K99"/>
  <c r="H99"/>
  <c r="G99"/>
  <c r="F99"/>
  <c r="E99"/>
  <c r="D99"/>
  <c r="C99"/>
  <c r="B99" s="1"/>
  <c r="AC98"/>
  <c r="Z98"/>
  <c r="W98"/>
  <c r="T98"/>
  <c r="Q98"/>
  <c r="N98"/>
  <c r="K98"/>
  <c r="H98"/>
  <c r="G98"/>
  <c r="F98"/>
  <c r="E98"/>
  <c r="D98"/>
  <c r="C98"/>
  <c r="B98" s="1"/>
  <c r="AC97"/>
  <c r="Z97"/>
  <c r="W97"/>
  <c r="T97"/>
  <c r="Q97"/>
  <c r="N97"/>
  <c r="K97"/>
  <c r="H97"/>
  <c r="G97"/>
  <c r="F97"/>
  <c r="E97"/>
  <c r="D97"/>
  <c r="C97"/>
  <c r="B97" s="1"/>
  <c r="AC96"/>
  <c r="Z96"/>
  <c r="W96"/>
  <c r="T96"/>
  <c r="Q96"/>
  <c r="N96"/>
  <c r="K96"/>
  <c r="H96"/>
  <c r="G96"/>
  <c r="F96"/>
  <c r="E96"/>
  <c r="D96"/>
  <c r="C96"/>
  <c r="B96" s="1"/>
  <c r="AC95"/>
  <c r="Z95"/>
  <c r="W95"/>
  <c r="T95"/>
  <c r="Q95"/>
  <c r="N95"/>
  <c r="K95"/>
  <c r="H95"/>
  <c r="G95"/>
  <c r="F95"/>
  <c r="E95"/>
  <c r="D95"/>
  <c r="C95"/>
  <c r="B95" s="1"/>
  <c r="AE94"/>
  <c r="AD94"/>
  <c r="AC94"/>
  <c r="AB94"/>
  <c r="AA94"/>
  <c r="Z94"/>
  <c r="Y94"/>
  <c r="X94"/>
  <c r="W94"/>
  <c r="V94"/>
  <c r="U94"/>
  <c r="T94"/>
  <c r="S94"/>
  <c r="R94"/>
  <c r="Q94"/>
  <c r="P94"/>
  <c r="O94"/>
  <c r="N94"/>
  <c r="M94"/>
  <c r="L94"/>
  <c r="K94"/>
  <c r="J94"/>
  <c r="I94"/>
  <c r="H94" s="1"/>
  <c r="H14" s="1"/>
  <c r="G94"/>
  <c r="F94"/>
  <c r="E94"/>
  <c r="D94"/>
  <c r="C94"/>
  <c r="B94" s="1"/>
  <c r="AC93"/>
  <c r="Z93"/>
  <c r="W93"/>
  <c r="T93"/>
  <c r="Q93"/>
  <c r="N93"/>
  <c r="K93"/>
  <c r="H93"/>
  <c r="G93"/>
  <c r="F93"/>
  <c r="E93"/>
  <c r="D93"/>
  <c r="C93"/>
  <c r="B93" s="1"/>
  <c r="AC92"/>
  <c r="Z92"/>
  <c r="W92"/>
  <c r="T92"/>
  <c r="Q92"/>
  <c r="N92"/>
  <c r="K92"/>
  <c r="H92"/>
  <c r="G92"/>
  <c r="F92"/>
  <c r="E92"/>
  <c r="D92"/>
  <c r="C92"/>
  <c r="B92" s="1"/>
  <c r="AC91"/>
  <c r="Z91"/>
  <c r="W91"/>
  <c r="T91"/>
  <c r="Q91"/>
  <c r="N91"/>
  <c r="K91"/>
  <c r="H91"/>
  <c r="G91"/>
  <c r="F91"/>
  <c r="E91"/>
  <c r="D91"/>
  <c r="C91"/>
  <c r="B91" s="1"/>
  <c r="AC90"/>
  <c r="Z90"/>
  <c r="W90"/>
  <c r="T90"/>
  <c r="Q90"/>
  <c r="N90"/>
  <c r="K90"/>
  <c r="H90"/>
  <c r="G90"/>
  <c r="F90"/>
  <c r="E90"/>
  <c r="D90"/>
  <c r="C90"/>
  <c r="B90" s="1"/>
  <c r="AC89"/>
  <c r="Z89"/>
  <c r="W89"/>
  <c r="T89"/>
  <c r="Q89"/>
  <c r="N89"/>
  <c r="K89"/>
  <c r="H89"/>
  <c r="G89"/>
  <c r="F89"/>
  <c r="E89"/>
  <c r="D89"/>
  <c r="C89"/>
  <c r="B89" s="1"/>
  <c r="AC88"/>
  <c r="Z88"/>
  <c r="W88"/>
  <c r="T88"/>
  <c r="Q88"/>
  <c r="N88"/>
  <c r="K88"/>
  <c r="H88"/>
  <c r="G88"/>
  <c r="F88"/>
  <c r="E88"/>
  <c r="D88"/>
  <c r="C88"/>
  <c r="B88" s="1"/>
  <c r="AC87"/>
  <c r="Z87"/>
  <c r="W87"/>
  <c r="T87"/>
  <c r="Q87"/>
  <c r="N87"/>
  <c r="K87"/>
  <c r="H87"/>
  <c r="G87"/>
  <c r="F87"/>
  <c r="E87"/>
  <c r="D87"/>
  <c r="C87"/>
  <c r="B87" s="1"/>
  <c r="AC86"/>
  <c r="Z86"/>
  <c r="W86"/>
  <c r="T86"/>
  <c r="Q86"/>
  <c r="N86"/>
  <c r="K86"/>
  <c r="H86"/>
  <c r="G86"/>
  <c r="F86"/>
  <c r="E86"/>
  <c r="D86"/>
  <c r="C86"/>
  <c r="B86" s="1"/>
  <c r="AC85"/>
  <c r="Z85"/>
  <c r="W85"/>
  <c r="T85"/>
  <c r="Q85"/>
  <c r="N85"/>
  <c r="K85"/>
  <c r="H85"/>
  <c r="G85"/>
  <c r="F85"/>
  <c r="E85"/>
  <c r="D85"/>
  <c r="C85"/>
  <c r="B85" s="1"/>
  <c r="AC84"/>
  <c r="Z84"/>
  <c r="W84"/>
  <c r="T84"/>
  <c r="Q84"/>
  <c r="N84"/>
  <c r="K84"/>
  <c r="H84"/>
  <c r="G84"/>
  <c r="F84"/>
  <c r="E84"/>
  <c r="D84"/>
  <c r="C84"/>
  <c r="B84" s="1"/>
  <c r="AC83"/>
  <c r="Z83"/>
  <c r="W83"/>
  <c r="T83"/>
  <c r="Q83"/>
  <c r="N83"/>
  <c r="K83"/>
  <c r="H83"/>
  <c r="G83"/>
  <c r="F83"/>
  <c r="E83"/>
  <c r="D83"/>
  <c r="C83"/>
  <c r="B83" s="1"/>
  <c r="AC82"/>
  <c r="Z82"/>
  <c r="W82"/>
  <c r="T82"/>
  <c r="Q82"/>
  <c r="N82"/>
  <c r="K82"/>
  <c r="H82"/>
  <c r="G82"/>
  <c r="F82"/>
  <c r="E82"/>
  <c r="D82"/>
  <c r="C82"/>
  <c r="B82" s="1"/>
  <c r="AC81"/>
  <c r="Z81"/>
  <c r="W81"/>
  <c r="T81"/>
  <c r="Q81"/>
  <c r="N81"/>
  <c r="K81"/>
  <c r="H81"/>
  <c r="G81"/>
  <c r="F81"/>
  <c r="E81"/>
  <c r="D81"/>
  <c r="C81"/>
  <c r="B81" s="1"/>
  <c r="AC80"/>
  <c r="Z80"/>
  <c r="W80"/>
  <c r="T80"/>
  <c r="Q80"/>
  <c r="N80"/>
  <c r="K80"/>
  <c r="H80"/>
  <c r="G80"/>
  <c r="F80"/>
  <c r="E80"/>
  <c r="D80"/>
  <c r="C80"/>
  <c r="B80" s="1"/>
  <c r="AC79"/>
  <c r="Z79"/>
  <c r="W79"/>
  <c r="T79"/>
  <c r="Q79"/>
  <c r="N79"/>
  <c r="K79"/>
  <c r="H79"/>
  <c r="G79"/>
  <c r="F79"/>
  <c r="E79"/>
  <c r="D79"/>
  <c r="C79"/>
  <c r="B79" s="1"/>
  <c r="AC78"/>
  <c r="Z78"/>
  <c r="W78"/>
  <c r="T78"/>
  <c r="Q78"/>
  <c r="N78"/>
  <c r="K78"/>
  <c r="H78"/>
  <c r="G78"/>
  <c r="F78"/>
  <c r="E78"/>
  <c r="D78"/>
  <c r="C78"/>
  <c r="B78" s="1"/>
  <c r="AC77"/>
  <c r="Z77"/>
  <c r="W77"/>
  <c r="T77"/>
  <c r="Q77"/>
  <c r="N77"/>
  <c r="K77"/>
  <c r="H77"/>
  <c r="G77"/>
  <c r="F77"/>
  <c r="E77"/>
  <c r="D77"/>
  <c r="C77"/>
  <c r="B77" s="1"/>
  <c r="AC76"/>
  <c r="Z76"/>
  <c r="W76"/>
  <c r="T76"/>
  <c r="Q76"/>
  <c r="N76"/>
  <c r="K76"/>
  <c r="H76"/>
  <c r="G76"/>
  <c r="F76"/>
  <c r="E76"/>
  <c r="D76"/>
  <c r="C76"/>
  <c r="B76" s="1"/>
  <c r="AC75"/>
  <c r="Z75"/>
  <c r="W75"/>
  <c r="T75"/>
  <c r="Q75"/>
  <c r="N75"/>
  <c r="K75"/>
  <c r="H75"/>
  <c r="G75"/>
  <c r="F75"/>
  <c r="E75"/>
  <c r="D75"/>
  <c r="C75"/>
  <c r="B75" s="1"/>
  <c r="AC74"/>
  <c r="Z74"/>
  <c r="W74"/>
  <c r="T74"/>
  <c r="Q74"/>
  <c r="N74"/>
  <c r="K74"/>
  <c r="H74"/>
  <c r="G74"/>
  <c r="F74"/>
  <c r="E74"/>
  <c r="D74"/>
  <c r="C74"/>
  <c r="B74" s="1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 s="1"/>
  <c r="H13" s="1"/>
  <c r="H9" s="1"/>
  <c r="G73"/>
  <c r="F73"/>
  <c r="E73"/>
  <c r="D73"/>
  <c r="C73"/>
  <c r="B73" s="1"/>
  <c r="AC72"/>
  <c r="Z72"/>
  <c r="W72"/>
  <c r="T72"/>
  <c r="Q72"/>
  <c r="N72"/>
  <c r="K72"/>
  <c r="H72"/>
  <c r="G72"/>
  <c r="F72"/>
  <c r="E72"/>
  <c r="D72"/>
  <c r="C72"/>
  <c r="B72" s="1"/>
  <c r="AC71"/>
  <c r="Z71"/>
  <c r="W71"/>
  <c r="T71"/>
  <c r="Q71"/>
  <c r="N71"/>
  <c r="K71"/>
  <c r="H71"/>
  <c r="G71"/>
  <c r="F71"/>
  <c r="E71"/>
  <c r="D71"/>
  <c r="C71"/>
  <c r="B71" s="1"/>
  <c r="AC70"/>
  <c r="Z70"/>
  <c r="W70"/>
  <c r="T70"/>
  <c r="Q70"/>
  <c r="N70"/>
  <c r="K70"/>
  <c r="H70"/>
  <c r="G70"/>
  <c r="F70"/>
  <c r="E70"/>
  <c r="D70"/>
  <c r="C70"/>
  <c r="B70" s="1"/>
  <c r="AC69"/>
  <c r="Z69"/>
  <c r="W69"/>
  <c r="T69"/>
  <c r="Q69"/>
  <c r="N69"/>
  <c r="K69"/>
  <c r="H69"/>
  <c r="G69"/>
  <c r="F69"/>
  <c r="E69"/>
  <c r="D69"/>
  <c r="C69"/>
  <c r="B69" s="1"/>
  <c r="AC68"/>
  <c r="Z68"/>
  <c r="W68"/>
  <c r="T68"/>
  <c r="Q68"/>
  <c r="N68"/>
  <c r="K68"/>
  <c r="H68"/>
  <c r="G68"/>
  <c r="F68"/>
  <c r="E68"/>
  <c r="D68"/>
  <c r="C68"/>
  <c r="B68" s="1"/>
  <c r="AC67"/>
  <c r="Z67"/>
  <c r="W67"/>
  <c r="T67"/>
  <c r="Q67"/>
  <c r="N67"/>
  <c r="K67"/>
  <c r="H67"/>
  <c r="G67"/>
  <c r="F67"/>
  <c r="E67"/>
  <c r="D67"/>
  <c r="C67"/>
  <c r="B67" s="1"/>
  <c r="AC66"/>
  <c r="Z66"/>
  <c r="W66"/>
  <c r="T66"/>
  <c r="Q66"/>
  <c r="N66"/>
  <c r="K66"/>
  <c r="H66"/>
  <c r="G66"/>
  <c r="F66"/>
  <c r="E66"/>
  <c r="D66"/>
  <c r="C66"/>
  <c r="B66" s="1"/>
  <c r="AC65"/>
  <c r="Z65"/>
  <c r="W65"/>
  <c r="T65"/>
  <c r="Q65"/>
  <c r="N65"/>
  <c r="K65"/>
  <c r="H65"/>
  <c r="G65"/>
  <c r="F65"/>
  <c r="E65"/>
  <c r="D65"/>
  <c r="C65"/>
  <c r="B65" s="1"/>
  <c r="AC64"/>
  <c r="Z64"/>
  <c r="W64"/>
  <c r="T64"/>
  <c r="Q64"/>
  <c r="N64"/>
  <c r="K64"/>
  <c r="H64"/>
  <c r="G64"/>
  <c r="F64"/>
  <c r="E64"/>
  <c r="D64"/>
  <c r="C64"/>
  <c r="B64" s="1"/>
  <c r="AC63"/>
  <c r="Z63"/>
  <c r="W63"/>
  <c r="T63"/>
  <c r="Q63"/>
  <c r="N63"/>
  <c r="K63"/>
  <c r="H63"/>
  <c r="G63"/>
  <c r="F63"/>
  <c r="E63"/>
  <c r="D63"/>
  <c r="C63"/>
  <c r="B63" s="1"/>
  <c r="AC62"/>
  <c r="Z62"/>
  <c r="W62"/>
  <c r="T62"/>
  <c r="Q62"/>
  <c r="N62"/>
  <c r="K62"/>
  <c r="H62"/>
  <c r="G62"/>
  <c r="F62"/>
  <c r="E62"/>
  <c r="D62"/>
  <c r="C62"/>
  <c r="B62" s="1"/>
  <c r="AC61"/>
  <c r="Z61"/>
  <c r="W61"/>
  <c r="T61"/>
  <c r="Q61"/>
  <c r="N61"/>
  <c r="K61"/>
  <c r="H61"/>
  <c r="G61"/>
  <c r="F61"/>
  <c r="E61"/>
  <c r="D61"/>
  <c r="C61"/>
  <c r="B61" s="1"/>
  <c r="AC60"/>
  <c r="Z60"/>
  <c r="W60"/>
  <c r="T60"/>
  <c r="Q60"/>
  <c r="N60"/>
  <c r="K60"/>
  <c r="H60"/>
  <c r="G60"/>
  <c r="F60"/>
  <c r="E60"/>
  <c r="D60"/>
  <c r="C60"/>
  <c r="B60" s="1"/>
  <c r="AC59"/>
  <c r="Z59"/>
  <c r="W59"/>
  <c r="T59"/>
  <c r="Q59"/>
  <c r="N59"/>
  <c r="K59"/>
  <c r="H59"/>
  <c r="G59"/>
  <c r="F59"/>
  <c r="E59"/>
  <c r="D59"/>
  <c r="C59"/>
  <c r="B59" s="1"/>
  <c r="AC58"/>
  <c r="Z58"/>
  <c r="W58"/>
  <c r="T58"/>
  <c r="Q58"/>
  <c r="N58"/>
  <c r="K58"/>
  <c r="H58"/>
  <c r="G58"/>
  <c r="F58"/>
  <c r="E58" s="1"/>
  <c r="D58"/>
  <c r="C58"/>
  <c r="B58" s="1"/>
  <c r="AC57"/>
  <c r="Z57"/>
  <c r="W57"/>
  <c r="T57"/>
  <c r="Q57"/>
  <c r="N57"/>
  <c r="K57"/>
  <c r="H57"/>
  <c r="G57"/>
  <c r="F57"/>
  <c r="E57"/>
  <c r="D57"/>
  <c r="C57"/>
  <c r="B57" s="1"/>
  <c r="AC56"/>
  <c r="Z56"/>
  <c r="W56"/>
  <c r="T56"/>
  <c r="Q56"/>
  <c r="N56"/>
  <c r="K56"/>
  <c r="H56"/>
  <c r="G56"/>
  <c r="F56"/>
  <c r="E56"/>
  <c r="D56"/>
  <c r="C56"/>
  <c r="B56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 s="1"/>
  <c r="D55"/>
  <c r="C55"/>
  <c r="B55"/>
  <c r="AC54"/>
  <c r="Z54"/>
  <c r="W54"/>
  <c r="T54"/>
  <c r="Q54"/>
  <c r="N54"/>
  <c r="K54"/>
  <c r="H54"/>
  <c r="G54"/>
  <c r="F54"/>
  <c r="E54"/>
  <c r="D54"/>
  <c r="C54"/>
  <c r="B54" s="1"/>
  <c r="AC53"/>
  <c r="Z53"/>
  <c r="W53"/>
  <c r="T53"/>
  <c r="Q53"/>
  <c r="N53"/>
  <c r="K53"/>
  <c r="H53"/>
  <c r="G53"/>
  <c r="F53"/>
  <c r="E53"/>
  <c r="D53"/>
  <c r="C53"/>
  <c r="B53" s="1"/>
  <c r="AC52"/>
  <c r="Z52"/>
  <c r="W52"/>
  <c r="T52"/>
  <c r="Q52"/>
  <c r="N52"/>
  <c r="K52"/>
  <c r="H52"/>
  <c r="G52"/>
  <c r="F52"/>
  <c r="E52"/>
  <c r="D52"/>
  <c r="C52"/>
  <c r="B52" s="1"/>
  <c r="AC51"/>
  <c r="Z51"/>
  <c r="W51"/>
  <c r="T51"/>
  <c r="Q51"/>
  <c r="N51"/>
  <c r="K51"/>
  <c r="H51"/>
  <c r="G51"/>
  <c r="F51"/>
  <c r="E51"/>
  <c r="D51"/>
  <c r="C51"/>
  <c r="B51" s="1"/>
  <c r="AC50"/>
  <c r="Z50"/>
  <c r="W50"/>
  <c r="T50"/>
  <c r="Q50"/>
  <c r="N50"/>
  <c r="K50"/>
  <c r="H50"/>
  <c r="G50"/>
  <c r="F50"/>
  <c r="E50"/>
  <c r="D50"/>
  <c r="C50"/>
  <c r="B50" s="1"/>
  <c r="AC49"/>
  <c r="Z49"/>
  <c r="W49"/>
  <c r="T49"/>
  <c r="Q49"/>
  <c r="N49"/>
  <c r="K49"/>
  <c r="H49"/>
  <c r="G49"/>
  <c r="F49"/>
  <c r="E49"/>
  <c r="D49"/>
  <c r="C49"/>
  <c r="B49" s="1"/>
  <c r="AC48"/>
  <c r="Z48"/>
  <c r="W48"/>
  <c r="T48"/>
  <c r="Q48"/>
  <c r="N48"/>
  <c r="K48"/>
  <c r="H48"/>
  <c r="G48"/>
  <c r="F48"/>
  <c r="E48"/>
  <c r="D48"/>
  <c r="C48"/>
  <c r="B48" s="1"/>
  <c r="AC47"/>
  <c r="Z47"/>
  <c r="W47"/>
  <c r="T47"/>
  <c r="Q47"/>
  <c r="N47"/>
  <c r="K47"/>
  <c r="H47"/>
  <c r="G47"/>
  <c r="F47"/>
  <c r="E47" s="1"/>
  <c r="D47"/>
  <c r="C47"/>
  <c r="B47"/>
  <c r="AC46"/>
  <c r="Z46"/>
  <c r="W46"/>
  <c r="T46"/>
  <c r="Q46"/>
  <c r="N46"/>
  <c r="K46"/>
  <c r="H46"/>
  <c r="G46"/>
  <c r="F46"/>
  <c r="E46" s="1"/>
  <c r="D46"/>
  <c r="C46"/>
  <c r="B46"/>
  <c r="AC45"/>
  <c r="Z45"/>
  <c r="W45"/>
  <c r="T45"/>
  <c r="Q45"/>
  <c r="N45"/>
  <c r="K45"/>
  <c r="H45"/>
  <c r="G45"/>
  <c r="F45"/>
  <c r="E45" s="1"/>
  <c r="D45"/>
  <c r="C45"/>
  <c r="B45"/>
  <c r="AC44"/>
  <c r="Z44"/>
  <c r="W44"/>
  <c r="T44"/>
  <c r="Q44"/>
  <c r="N44"/>
  <c r="K44"/>
  <c r="H44"/>
  <c r="G44"/>
  <c r="F44"/>
  <c r="E44" s="1"/>
  <c r="D44"/>
  <c r="C44"/>
  <c r="B44"/>
  <c r="AC43"/>
  <c r="Z43"/>
  <c r="W43"/>
  <c r="T43"/>
  <c r="Q43"/>
  <c r="N43"/>
  <c r="K43"/>
  <c r="H43"/>
  <c r="G43"/>
  <c r="F43"/>
  <c r="E43" s="1"/>
  <c r="D43"/>
  <c r="C43"/>
  <c r="B43"/>
  <c r="AC42"/>
  <c r="Z42"/>
  <c r="W42"/>
  <c r="T42"/>
  <c r="Q42"/>
  <c r="N42"/>
  <c r="K42"/>
  <c r="H42"/>
  <c r="G42"/>
  <c r="F42"/>
  <c r="E42" s="1"/>
  <c r="D42"/>
  <c r="C42"/>
  <c r="B42"/>
  <c r="AC41"/>
  <c r="Z41"/>
  <c r="W41"/>
  <c r="T41"/>
  <c r="Q41"/>
  <c r="N41"/>
  <c r="K41"/>
  <c r="H41"/>
  <c r="G41"/>
  <c r="F41"/>
  <c r="E41"/>
  <c r="D41"/>
  <c r="C41"/>
  <c r="B41"/>
  <c r="AC40"/>
  <c r="Z40"/>
  <c r="W40"/>
  <c r="T40"/>
  <c r="Q40"/>
  <c r="N40"/>
  <c r="K40"/>
  <c r="H40"/>
  <c r="G40"/>
  <c r="F40"/>
  <c r="E40"/>
  <c r="D40"/>
  <c r="C40"/>
  <c r="B40"/>
  <c r="AC39"/>
  <c r="Z39"/>
  <c r="W39"/>
  <c r="T39"/>
  <c r="Q39"/>
  <c r="N39"/>
  <c r="K39"/>
  <c r="H39"/>
  <c r="G39"/>
  <c r="F39"/>
  <c r="E39"/>
  <c r="D39"/>
  <c r="C39"/>
  <c r="B39" s="1"/>
  <c r="AC38"/>
  <c r="Z38"/>
  <c r="W38"/>
  <c r="T38"/>
  <c r="Q38"/>
  <c r="N38"/>
  <c r="K38"/>
  <c r="H38"/>
  <c r="G38"/>
  <c r="F38"/>
  <c r="E38"/>
  <c r="D38"/>
  <c r="C38"/>
  <c r="B38" s="1"/>
  <c r="AC37"/>
  <c r="Z37"/>
  <c r="W37"/>
  <c r="T37"/>
  <c r="Q37"/>
  <c r="N37"/>
  <c r="K37"/>
  <c r="H37"/>
  <c r="G37"/>
  <c r="F37"/>
  <c r="E37" s="1"/>
  <c r="D37"/>
  <c r="C37"/>
  <c r="B37" s="1"/>
  <c r="AC36"/>
  <c r="Z36"/>
  <c r="W36"/>
  <c r="T36"/>
  <c r="Q36"/>
  <c r="N36"/>
  <c r="K36"/>
  <c r="H36"/>
  <c r="G36"/>
  <c r="F36"/>
  <c r="E36" s="1"/>
  <c r="D36"/>
  <c r="C36"/>
  <c r="B36"/>
  <c r="AC35"/>
  <c r="Z35"/>
  <c r="W35"/>
  <c r="T35"/>
  <c r="Q35"/>
  <c r="N35"/>
  <c r="K35"/>
  <c r="H35"/>
  <c r="G35"/>
  <c r="F35"/>
  <c r="E35" s="1"/>
  <c r="D35"/>
  <c r="C35"/>
  <c r="B35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 s="1"/>
  <c r="D34"/>
  <c r="C34"/>
  <c r="B34"/>
  <c r="AC33"/>
  <c r="Z33"/>
  <c r="W33"/>
  <c r="T33"/>
  <c r="Q33"/>
  <c r="N33"/>
  <c r="K33"/>
  <c r="H33"/>
  <c r="G33"/>
  <c r="F33"/>
  <c r="E33" s="1"/>
  <c r="D33"/>
  <c r="C33"/>
  <c r="B33"/>
  <c r="AC32"/>
  <c r="Z32"/>
  <c r="W32"/>
  <c r="T32"/>
  <c r="Q32"/>
  <c r="N32"/>
  <c r="K32"/>
  <c r="H32"/>
  <c r="G32"/>
  <c r="F32"/>
  <c r="E32" s="1"/>
  <c r="D32"/>
  <c r="C32"/>
  <c r="B32"/>
  <c r="AC31"/>
  <c r="Z31"/>
  <c r="W31"/>
  <c r="T31"/>
  <c r="Q31"/>
  <c r="N31"/>
  <c r="K31"/>
  <c r="H31"/>
  <c r="G31"/>
  <c r="F31"/>
  <c r="E31" s="1"/>
  <c r="D31"/>
  <c r="C31"/>
  <c r="B31"/>
  <c r="AC30"/>
  <c r="Z30"/>
  <c r="W30"/>
  <c r="T30"/>
  <c r="Q30"/>
  <c r="N30"/>
  <c r="K30"/>
  <c r="H30"/>
  <c r="G30"/>
  <c r="F30"/>
  <c r="E30" s="1"/>
  <c r="D30"/>
  <c r="C30"/>
  <c r="B30"/>
  <c r="AC29"/>
  <c r="Z29"/>
  <c r="W29"/>
  <c r="T29"/>
  <c r="Q29"/>
  <c r="N29"/>
  <c r="K29"/>
  <c r="H29"/>
  <c r="G29"/>
  <c r="F29"/>
  <c r="E29"/>
  <c r="D29"/>
  <c r="C29"/>
  <c r="B29" s="1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 s="1"/>
  <c r="AC27"/>
  <c r="Z27"/>
  <c r="W27"/>
  <c r="T27"/>
  <c r="Q27"/>
  <c r="N27"/>
  <c r="K27"/>
  <c r="H27"/>
  <c r="G27"/>
  <c r="F27"/>
  <c r="E27"/>
  <c r="D27"/>
  <c r="C27"/>
  <c r="B27" s="1"/>
  <c r="AC26"/>
  <c r="Z26"/>
  <c r="W26"/>
  <c r="T26"/>
  <c r="Q26"/>
  <c r="N26"/>
  <c r="K26"/>
  <c r="H26"/>
  <c r="G26"/>
  <c r="F26"/>
  <c r="E26" s="1"/>
  <c r="D26"/>
  <c r="C26"/>
  <c r="B26"/>
  <c r="AC25"/>
  <c r="Z25"/>
  <c r="W25"/>
  <c r="T25"/>
  <c r="Q25"/>
  <c r="N25"/>
  <c r="K25"/>
  <c r="H25"/>
  <c r="G25"/>
  <c r="F25"/>
  <c r="E25" s="1"/>
  <c r="D25"/>
  <c r="C25"/>
  <c r="B25"/>
  <c r="AC24"/>
  <c r="Z24"/>
  <c r="W24"/>
  <c r="T24"/>
  <c r="Q24"/>
  <c r="N24"/>
  <c r="K24"/>
  <c r="H24"/>
  <c r="G24"/>
  <c r="F24"/>
  <c r="E24" s="1"/>
  <c r="D24"/>
  <c r="C24"/>
  <c r="B24"/>
  <c r="AC23"/>
  <c r="Z23"/>
  <c r="W23"/>
  <c r="T23"/>
  <c r="Q23"/>
  <c r="N23"/>
  <c r="K23"/>
  <c r="H23"/>
  <c r="G23"/>
  <c r="F23"/>
  <c r="E23" s="1"/>
  <c r="D23"/>
  <c r="C23"/>
  <c r="B23"/>
  <c r="AC22"/>
  <c r="Z22"/>
  <c r="W22"/>
  <c r="T22"/>
  <c r="Q22"/>
  <c r="N22"/>
  <c r="K22"/>
  <c r="H22"/>
  <c r="G22"/>
  <c r="F22"/>
  <c r="E22"/>
  <c r="D22"/>
  <c r="C22"/>
  <c r="B22" s="1"/>
  <c r="AC21"/>
  <c r="Z21"/>
  <c r="W21"/>
  <c r="T21"/>
  <c r="Q21"/>
  <c r="N21"/>
  <c r="K21"/>
  <c r="H21"/>
  <c r="G21"/>
  <c r="F21"/>
  <c r="E21"/>
  <c r="D21"/>
  <c r="C21"/>
  <c r="B21" s="1"/>
  <c r="AC20"/>
  <c r="Z20"/>
  <c r="W20"/>
  <c r="T20"/>
  <c r="Q20"/>
  <c r="N20"/>
  <c r="K20"/>
  <c r="H20"/>
  <c r="G20"/>
  <c r="F20"/>
  <c r="E20"/>
  <c r="D20"/>
  <c r="C20"/>
  <c r="B20" s="1"/>
  <c r="AC19"/>
  <c r="Z19"/>
  <c r="W19"/>
  <c r="T19"/>
  <c r="Q19"/>
  <c r="N19"/>
  <c r="K19"/>
  <c r="H19"/>
  <c r="G19"/>
  <c r="F19"/>
  <c r="E19"/>
  <c r="D19"/>
  <c r="C19"/>
  <c r="B19" s="1"/>
  <c r="AC18"/>
  <c r="Z18"/>
  <c r="W18"/>
  <c r="T18"/>
  <c r="Q18"/>
  <c r="N18"/>
  <c r="K18"/>
  <c r="H18"/>
  <c r="G18"/>
  <c r="F18"/>
  <c r="E18" s="1"/>
  <c r="D18"/>
  <c r="C18"/>
  <c r="B18"/>
  <c r="AE17"/>
  <c r="AD17"/>
  <c r="AC17" s="1"/>
  <c r="AC15" s="1"/>
  <c r="AC8" s="1"/>
  <c r="AC7" s="1"/>
  <c r="AB17"/>
  <c r="AA17"/>
  <c r="Z17"/>
  <c r="Y17"/>
  <c r="X17"/>
  <c r="W17" s="1"/>
  <c r="W15" s="1"/>
  <c r="W8" s="1"/>
  <c r="W7" s="1"/>
  <c r="V17"/>
  <c r="U17"/>
  <c r="T17"/>
  <c r="S17"/>
  <c r="R17"/>
  <c r="Q17"/>
  <c r="P17"/>
  <c r="O17"/>
  <c r="N17" s="1"/>
  <c r="N15" s="1"/>
  <c r="N8" s="1"/>
  <c r="N7" s="1"/>
  <c r="M17"/>
  <c r="L17"/>
  <c r="K17"/>
  <c r="J17"/>
  <c r="I17"/>
  <c r="H17" s="1"/>
  <c r="H15" s="1"/>
  <c r="H8" s="1"/>
  <c r="H7" s="1"/>
  <c r="G17"/>
  <c r="F17"/>
  <c r="E17"/>
  <c r="D17"/>
  <c r="C17"/>
  <c r="B17" s="1"/>
  <c r="AC16"/>
  <c r="Z16"/>
  <c r="W16"/>
  <c r="T16"/>
  <c r="Q16"/>
  <c r="N16"/>
  <c r="K16"/>
  <c r="H16"/>
  <c r="G16"/>
  <c r="F16"/>
  <c r="E16"/>
  <c r="D16"/>
  <c r="C16"/>
  <c r="B16" s="1"/>
  <c r="AE15"/>
  <c r="AD15"/>
  <c r="AB15"/>
  <c r="AA15"/>
  <c r="Z15"/>
  <c r="Y15"/>
  <c r="X15"/>
  <c r="V15"/>
  <c r="U15"/>
  <c r="T15"/>
  <c r="S15"/>
  <c r="R15"/>
  <c r="Q15"/>
  <c r="P15"/>
  <c r="O15"/>
  <c r="M15"/>
  <c r="L15"/>
  <c r="K15"/>
  <c r="J15"/>
  <c r="I15"/>
  <c r="G15"/>
  <c r="F15"/>
  <c r="E15"/>
  <c r="D15"/>
  <c r="C15"/>
  <c r="B15" s="1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G14"/>
  <c r="F14"/>
  <c r="E14"/>
  <c r="D14"/>
  <c r="C14"/>
  <c r="B14" s="1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G13"/>
  <c r="F13"/>
  <c r="E13"/>
  <c r="D13"/>
  <c r="C13"/>
  <c r="B13" s="1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 s="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 s="1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 s="1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G9"/>
  <c r="F9"/>
  <c r="E9"/>
  <c r="D9"/>
  <c r="C9"/>
  <c r="B9" s="1"/>
  <c r="AE8"/>
  <c r="AD8"/>
  <c r="AB8"/>
  <c r="AA8"/>
  <c r="Z8"/>
  <c r="Y8"/>
  <c r="X8"/>
  <c r="V8"/>
  <c r="U8"/>
  <c r="T8"/>
  <c r="S8"/>
  <c r="R8"/>
  <c r="Q8"/>
  <c r="P8"/>
  <c r="O8"/>
  <c r="M8"/>
  <c r="L8"/>
  <c r="K8"/>
  <c r="J8"/>
  <c r="I8"/>
  <c r="G8"/>
  <c r="F8"/>
  <c r="E8"/>
  <c r="D8"/>
  <c r="C8"/>
  <c r="B8" s="1"/>
  <c r="AE7"/>
  <c r="AD7"/>
  <c r="AB7"/>
  <c r="AA7"/>
  <c r="Z7"/>
  <c r="Y7"/>
  <c r="X7"/>
  <c r="V7"/>
  <c r="U7"/>
  <c r="T7"/>
  <c r="S7"/>
  <c r="R7"/>
  <c r="Q7"/>
  <c r="P7"/>
  <c r="O7"/>
  <c r="M7"/>
  <c r="L7"/>
  <c r="K7"/>
  <c r="J7"/>
  <c r="I7"/>
  <c r="G7"/>
  <c r="F7"/>
  <c r="E7"/>
  <c r="D7"/>
  <c r="C7"/>
  <c r="B7" s="1"/>
</calcChain>
</file>

<file path=xl/sharedStrings.xml><?xml version="1.0" encoding="utf-8"?>
<sst xmlns="http://schemas.openxmlformats.org/spreadsheetml/2006/main" count="245" uniqueCount="203">
  <si>
    <t>จังหวัด</t>
  </si>
  <si>
    <t xml:space="preserve">                                       รวม                                        Total</t>
  </si>
  <si>
    <t xml:space="preserve">                                             ทั่วไป                                               General</t>
  </si>
  <si>
    <t xml:space="preserve">                              ตรวจสัญชาติ                              Nationality Verification</t>
  </si>
  <si>
    <t xml:space="preserve">                                         นำเข้า                                      New  Recruitment</t>
  </si>
  <si>
    <t xml:space="preserve">                               ส่งเสริมการลงทุน                               Under BOI and Other Laws</t>
  </si>
  <si>
    <t>Provinces</t>
  </si>
  <si>
    <t xml:space="preserve">             ยื่นขอ           Permit Applied </t>
  </si>
  <si>
    <t xml:space="preserve">               อนุญาต              Permit Granted</t>
  </si>
  <si>
    <t xml:space="preserve"> รวม Total </t>
  </si>
  <si>
    <t xml:space="preserve">  ชาย   Male</t>
  </si>
  <si>
    <t>หญิง  Female</t>
  </si>
  <si>
    <t>ทั่วราชอาณาจักร</t>
  </si>
  <si>
    <t>The Whole Kingdom</t>
  </si>
  <si>
    <t>กรุงเทพมหานคร</t>
  </si>
  <si>
    <t xml:space="preserve">Bangkok </t>
  </si>
  <si>
    <t>ภูมิภาค</t>
  </si>
  <si>
    <t>Region</t>
  </si>
  <si>
    <t xml:space="preserve">   ปริมณฑล</t>
  </si>
  <si>
    <t>Vicinity</t>
  </si>
  <si>
    <t xml:space="preserve">   ภาคกลาง</t>
  </si>
  <si>
    <t>Central</t>
  </si>
  <si>
    <t xml:space="preserve">   ภาคเหนือ</t>
  </si>
  <si>
    <t>North</t>
  </si>
  <si>
    <t xml:space="preserve">   ภาคตะวันออกเฉียงเหนือ</t>
  </si>
  <si>
    <t>North - East</t>
  </si>
  <si>
    <t xml:space="preserve">   ภาคใต้</t>
  </si>
  <si>
    <t>South</t>
  </si>
  <si>
    <t xml:space="preserve">   สำนักบริหารแรงงานต่างด้าว</t>
  </si>
  <si>
    <t>Office of Foreign Workers Administration</t>
  </si>
  <si>
    <t xml:space="preserve">   สจก. พื้นที่ 1-10</t>
  </si>
  <si>
    <t>Bangkok Employment Area Office 1-10</t>
  </si>
  <si>
    <t>สจก.๑</t>
  </si>
  <si>
    <t>สจก.๒</t>
  </si>
  <si>
    <t>สจก.๓</t>
  </si>
  <si>
    <t>สจก.๔</t>
  </si>
  <si>
    <t>สจก.๕</t>
  </si>
  <si>
    <t>สจก.๖</t>
  </si>
  <si>
    <t>สจก.๗</t>
  </si>
  <si>
    <t>สจก.๘</t>
  </si>
  <si>
    <t>สจก.๙</t>
  </si>
  <si>
    <t>สจก.๑๐</t>
  </si>
  <si>
    <t>ปริมณฑล</t>
  </si>
  <si>
    <t>สมุทรปราการ</t>
  </si>
  <si>
    <t>Samut Prakan</t>
  </si>
  <si>
    <t>นนทบุรี</t>
  </si>
  <si>
    <t>Nonthaburi</t>
  </si>
  <si>
    <t>ปทุมธานี</t>
  </si>
  <si>
    <t>Pathum Thani</t>
  </si>
  <si>
    <t>นครปฐม</t>
  </si>
  <si>
    <t>Nakhon Pathom</t>
  </si>
  <si>
    <t>สมุทรสาคร</t>
  </si>
  <si>
    <t>Samut Sakhon</t>
  </si>
  <si>
    <t>ภาคกลาง</t>
  </si>
  <si>
    <t>พระนครศรีอยุธยา</t>
  </si>
  <si>
    <t>Phra Nakhon Si Ayutthaya</t>
  </si>
  <si>
    <t>อ่างทอง</t>
  </si>
  <si>
    <t>Ang Thong</t>
  </si>
  <si>
    <t>ลพบุรี</t>
  </si>
  <si>
    <t>Lop Buri</t>
  </si>
  <si>
    <t>สิงห์บุรี</t>
  </si>
  <si>
    <t>Sing Buri</t>
  </si>
  <si>
    <t>ชัยนาท</t>
  </si>
  <si>
    <t>Chai Nat</t>
  </si>
  <si>
    <t>สระบุรี</t>
  </si>
  <si>
    <t>Saraburi</t>
  </si>
  <si>
    <t>ชลบุรี</t>
  </si>
  <si>
    <t>Chon Buri</t>
  </si>
  <si>
    <t>ระยอง</t>
  </si>
  <si>
    <t>Rayong</t>
  </si>
  <si>
    <t>จันทบุรี</t>
  </si>
  <si>
    <t>Chanthaburi</t>
  </si>
  <si>
    <t>ตราด</t>
  </si>
  <si>
    <t>Trat</t>
  </si>
  <si>
    <t>ฉะเชิงเทรา</t>
  </si>
  <si>
    <t>Chachoengsao</t>
  </si>
  <si>
    <t>ปราจีนบุรี</t>
  </si>
  <si>
    <t>Prachin Buri</t>
  </si>
  <si>
    <t>นครนายก</t>
  </si>
  <si>
    <t>Nakhon Nayok</t>
  </si>
  <si>
    <t>สระแก้ว</t>
  </si>
  <si>
    <t>Sa Kaeo</t>
  </si>
  <si>
    <t>ราชบุรี</t>
  </si>
  <si>
    <t>Ratchaburi</t>
  </si>
  <si>
    <t>กาญจนบุรี</t>
  </si>
  <si>
    <t>Kanchanaburi</t>
  </si>
  <si>
    <t>สุพรรณบุรี</t>
  </si>
  <si>
    <t>Suphan Buri</t>
  </si>
  <si>
    <t>สมุทรสงคราม</t>
  </si>
  <si>
    <t>Samut Songkhram</t>
  </si>
  <si>
    <t>เพชรบุรี</t>
  </si>
  <si>
    <t>Phetchaburi</t>
  </si>
  <si>
    <t>ประจวบคีรีขันธ์</t>
  </si>
  <si>
    <t>Prachuap Khiri Khan</t>
  </si>
  <si>
    <t>ภาคเหนือ</t>
  </si>
  <si>
    <t>เชียงใหม่</t>
  </si>
  <si>
    <t>Chiang Mai</t>
  </si>
  <si>
    <t>ลำพูน</t>
  </si>
  <si>
    <t>Lamphun</t>
  </si>
  <si>
    <t>ลำปาง</t>
  </si>
  <si>
    <t>Lampang</t>
  </si>
  <si>
    <t>อุตรดิตถ์</t>
  </si>
  <si>
    <t>Uttaradit</t>
  </si>
  <si>
    <t>แพร่</t>
  </si>
  <si>
    <t>Phrae</t>
  </si>
  <si>
    <t>น่าน</t>
  </si>
  <si>
    <t>Nan</t>
  </si>
  <si>
    <t>พะเยา</t>
  </si>
  <si>
    <t>Phayao</t>
  </si>
  <si>
    <t>เชียงราย</t>
  </si>
  <si>
    <t>Chiang Rai</t>
  </si>
  <si>
    <t>แม่ฮ่องสอน</t>
  </si>
  <si>
    <t>Mae Hong Son</t>
  </si>
  <si>
    <t>นครสวรรค์</t>
  </si>
  <si>
    <t>Nakhon Sawan</t>
  </si>
  <si>
    <t>อุทัยธานี</t>
  </si>
  <si>
    <t>Uthai Thani</t>
  </si>
  <si>
    <t>กำแพงเพชร</t>
  </si>
  <si>
    <t>Kamphaeng Phet</t>
  </si>
  <si>
    <t>ตาก</t>
  </si>
  <si>
    <t>Tak</t>
  </si>
  <si>
    <t>สุโขทัย</t>
  </si>
  <si>
    <t>Sukhothai</t>
  </si>
  <si>
    <t>พิษณุโลก</t>
  </si>
  <si>
    <t>Phitsanulok</t>
  </si>
  <si>
    <t>พิจิตร</t>
  </si>
  <si>
    <t>Phichit</t>
  </si>
  <si>
    <t>เพชรบูรณ์</t>
  </si>
  <si>
    <t>Phetchabun</t>
  </si>
  <si>
    <t>ภาคตะวันออกเฉียงเหนือ</t>
  </si>
  <si>
    <t>นครราชสีมา</t>
  </si>
  <si>
    <t>Nakhon Ratchasima</t>
  </si>
  <si>
    <t>บุรีรัมย์</t>
  </si>
  <si>
    <t>Buri Ram</t>
  </si>
  <si>
    <t>สุรินทร์</t>
  </si>
  <si>
    <t>Surin</t>
  </si>
  <si>
    <t>ศรีสะเกษ</t>
  </si>
  <si>
    <t>Si Sa Ket</t>
  </si>
  <si>
    <t>อุบลราชธานี</t>
  </si>
  <si>
    <t>Ubon Ratchathani</t>
  </si>
  <si>
    <t>ยโสธร</t>
  </si>
  <si>
    <t>Yasothon</t>
  </si>
  <si>
    <t>ชัยภูมิ</t>
  </si>
  <si>
    <t>Chaiyaphum</t>
  </si>
  <si>
    <t>อำนาจเจริญ</t>
  </si>
  <si>
    <t>Amnat Charoen</t>
  </si>
  <si>
    <t>บึงกาฬ</t>
  </si>
  <si>
    <t>Bueng  Kan</t>
  </si>
  <si>
    <t>หนองบัวลำภู</t>
  </si>
  <si>
    <t>Nong Bua Lam Phu</t>
  </si>
  <si>
    <t>ขอนแก่น</t>
  </si>
  <si>
    <t>Khon Kaen</t>
  </si>
  <si>
    <t>อุดรธานี</t>
  </si>
  <si>
    <t>Udon Thani</t>
  </si>
  <si>
    <t>เลย</t>
  </si>
  <si>
    <t>Loei</t>
  </si>
  <si>
    <t>หนองคาย</t>
  </si>
  <si>
    <t>Nong Khai</t>
  </si>
  <si>
    <t>มหาสารคาม</t>
  </si>
  <si>
    <t>Maha Sarakham</t>
  </si>
  <si>
    <t>ร้อยเอ็ด</t>
  </si>
  <si>
    <t>Roi Et</t>
  </si>
  <si>
    <t>กาฬสินธุ์</t>
  </si>
  <si>
    <t>Kalasin</t>
  </si>
  <si>
    <t>สกลนคร</t>
  </si>
  <si>
    <t>Sakon Nakhon</t>
  </si>
  <si>
    <t>นครพนม</t>
  </si>
  <si>
    <t>Nakhon Phanom</t>
  </si>
  <si>
    <t>มุกดาหาร</t>
  </si>
  <si>
    <t>Mukdahan</t>
  </si>
  <si>
    <t>ภาคใต้</t>
  </si>
  <si>
    <t>นครศรีธรรมราช</t>
  </si>
  <si>
    <t>Nakhon Si Thammarat</t>
  </si>
  <si>
    <t>กระบี่</t>
  </si>
  <si>
    <t>Krabi</t>
  </si>
  <si>
    <t>พังงา</t>
  </si>
  <si>
    <t>Phang-Nga</t>
  </si>
  <si>
    <t>ภูเก็ต</t>
  </si>
  <si>
    <t>Phuket</t>
  </si>
  <si>
    <t>สุราษฏร์ธานี</t>
  </si>
  <si>
    <t>Surat Thani</t>
  </si>
  <si>
    <t>ระนอง</t>
  </si>
  <si>
    <t>Ranong</t>
  </si>
  <si>
    <t>ชุมพร</t>
  </si>
  <si>
    <t>Chumphon</t>
  </si>
  <si>
    <t>สงขลา</t>
  </si>
  <si>
    <t>Songkhla</t>
  </si>
  <si>
    <t>สตูล</t>
  </si>
  <si>
    <t>Satun</t>
  </si>
  <si>
    <t>ตรัง</t>
  </si>
  <si>
    <t>Trang</t>
  </si>
  <si>
    <t>พัทลุง</t>
  </si>
  <si>
    <t>Phatthalung</t>
  </si>
  <si>
    <t>ปัตตานี</t>
  </si>
  <si>
    <t>Pattani</t>
  </si>
  <si>
    <t>ยะลา</t>
  </si>
  <si>
    <t>Yala</t>
  </si>
  <si>
    <t>นราธิวาส</t>
  </si>
  <si>
    <t>Narathiwat</t>
  </si>
  <si>
    <t>ที่มา        : กองแผนงานและสารสนเทศ กรมการจัดหางาน</t>
  </si>
  <si>
    <t>Source  : Planning and Information Division, Department of Employment</t>
  </si>
  <si>
    <t>จำนวนคนต่างด้าวเข้าเมืองถูกกฎหมายที่ยื่นคำขอและได้รับอนุญาตให้ทำงาน จำแนกตามจังหวัด ทั่วราชอาณาจักร  ปี  2558</t>
  </si>
  <si>
    <t>NUMBER OF MIGRANT WORKERS APPLIED AND GRANTED WORK PERMITS, BY PROVINCES IN THE WHOLE KINGDOM, 2015</t>
  </si>
</sst>
</file>

<file path=xl/styles.xml><?xml version="1.0" encoding="utf-8"?>
<styleSheet xmlns="http://schemas.openxmlformats.org/spreadsheetml/2006/main">
  <fonts count="10">
    <font>
      <sz val="14"/>
      <name val="Cordia New"/>
      <charset val="222"/>
    </font>
    <font>
      <sz val="12"/>
      <name val="EucrosiaUPC"/>
      <family val="1"/>
    </font>
    <font>
      <b/>
      <sz val="17"/>
      <color indexed="8"/>
      <name val="AngsanaUPC"/>
      <family val="1"/>
      <charset val="222"/>
    </font>
    <font>
      <sz val="14"/>
      <name val="AngsanaUPC"/>
      <family val="1"/>
      <charset val="222"/>
    </font>
    <font>
      <b/>
      <sz val="15"/>
      <name val="AngsanaUPC"/>
      <family val="1"/>
      <charset val="222"/>
    </font>
    <font>
      <b/>
      <sz val="14"/>
      <name val="AngsanaUPC"/>
      <family val="1"/>
      <charset val="222"/>
    </font>
    <font>
      <b/>
      <sz val="14"/>
      <color indexed="8"/>
      <name val="AngsanaUPC"/>
      <family val="1"/>
      <charset val="222"/>
    </font>
    <font>
      <b/>
      <sz val="14"/>
      <name val="Angsana New"/>
      <family val="1"/>
    </font>
    <font>
      <b/>
      <sz val="16"/>
      <name val="AngsanaUPC"/>
      <family val="1"/>
      <charset val="222"/>
    </font>
    <font>
      <sz val="14"/>
      <name val="AngsanaUPC"/>
      <family val="1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9" fillId="0" borderId="0"/>
  </cellStyleXfs>
  <cellXfs count="109">
    <xf numFmtId="0" fontId="0" fillId="0" borderId="0" xfId="0"/>
    <xf numFmtId="3" fontId="2" fillId="0" borderId="0" xfId="1" applyNumberFormat="1" applyFont="1" applyAlignment="1">
      <alignment horizontal="left"/>
    </xf>
    <xf numFmtId="0" fontId="3" fillId="0" borderId="0" xfId="0" applyFont="1"/>
    <xf numFmtId="3" fontId="4" fillId="2" borderId="1" xfId="0" applyNumberFormat="1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Continuous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3" fontId="6" fillId="2" borderId="5" xfId="0" applyNumberFormat="1" applyFont="1" applyFill="1" applyBorder="1" applyAlignment="1">
      <alignment horizontal="center" vertical="center" wrapText="1"/>
    </xf>
    <xf numFmtId="3" fontId="4" fillId="2" borderId="1" xfId="2" applyNumberFormat="1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7" xfId="0" applyNumberFormat="1" applyFont="1" applyFill="1" applyBorder="1" applyAlignment="1">
      <alignment horizontal="center" vertical="center" wrapText="1"/>
    </xf>
    <xf numFmtId="3" fontId="5" fillId="2" borderId="8" xfId="0" applyNumberFormat="1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3" fontId="4" fillId="2" borderId="6" xfId="2" applyNumberFormat="1" applyFont="1" applyFill="1" applyBorder="1" applyAlignment="1">
      <alignment horizontal="center" vertical="center"/>
    </xf>
    <xf numFmtId="3" fontId="4" fillId="2" borderId="10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3" fontId="4" fillId="2" borderId="10" xfId="2" applyNumberFormat="1" applyFont="1" applyFill="1" applyBorder="1" applyAlignment="1">
      <alignment horizontal="center" vertical="center"/>
    </xf>
    <xf numFmtId="3" fontId="8" fillId="3" borderId="3" xfId="0" applyNumberFormat="1" applyFont="1" applyFill="1" applyBorder="1" applyAlignment="1"/>
    <xf numFmtId="3" fontId="8" fillId="3" borderId="3" xfId="0" applyNumberFormat="1" applyFont="1" applyFill="1" applyBorder="1" applyAlignment="1">
      <alignment horizontal="right" shrinkToFit="1"/>
    </xf>
    <xf numFmtId="3" fontId="8" fillId="3" borderId="2" xfId="0" applyNumberFormat="1" applyFont="1" applyFill="1" applyBorder="1" applyAlignment="1">
      <alignment horizontal="right" shrinkToFit="1"/>
    </xf>
    <xf numFmtId="3" fontId="8" fillId="3" borderId="5" xfId="2" applyNumberFormat="1" applyFont="1" applyFill="1" applyBorder="1" applyAlignment="1">
      <alignment horizontal="left" indent="1"/>
    </xf>
    <xf numFmtId="3" fontId="8" fillId="3" borderId="11" xfId="0" applyNumberFormat="1" applyFont="1" applyFill="1" applyBorder="1" applyAlignment="1">
      <alignment horizontal="left" vertical="top"/>
    </xf>
    <xf numFmtId="3" fontId="8" fillId="3" borderId="11" xfId="0" applyNumberFormat="1" applyFont="1" applyFill="1" applyBorder="1" applyAlignment="1">
      <alignment horizontal="right" vertical="top" shrinkToFit="1"/>
    </xf>
    <xf numFmtId="3" fontId="8" fillId="3" borderId="12" xfId="0" applyNumberFormat="1" applyFont="1" applyFill="1" applyBorder="1" applyAlignment="1">
      <alignment horizontal="right" vertical="top" shrinkToFit="1"/>
    </xf>
    <xf numFmtId="3" fontId="8" fillId="3" borderId="13" xfId="2" applyNumberFormat="1" applyFont="1" applyFill="1" applyBorder="1" applyAlignment="1">
      <alignment horizontal="left" indent="1"/>
    </xf>
    <xf numFmtId="3" fontId="8" fillId="3" borderId="7" xfId="0" applyNumberFormat="1" applyFont="1" applyFill="1" applyBorder="1" applyAlignment="1">
      <alignment horizontal="left" vertical="top"/>
    </xf>
    <xf numFmtId="3" fontId="8" fillId="3" borderId="7" xfId="0" applyNumberFormat="1" applyFont="1" applyFill="1" applyBorder="1" applyAlignment="1">
      <alignment horizontal="right" vertical="top" shrinkToFit="1"/>
    </xf>
    <xf numFmtId="3" fontId="8" fillId="3" borderId="10" xfId="0" applyNumberFormat="1" applyFont="1" applyFill="1" applyBorder="1" applyAlignment="1">
      <alignment horizontal="right" vertical="top" shrinkToFit="1"/>
    </xf>
    <xf numFmtId="3" fontId="8" fillId="3" borderId="9" xfId="2" applyNumberFormat="1" applyFont="1" applyFill="1" applyBorder="1" applyAlignment="1">
      <alignment horizontal="left" indent="1"/>
    </xf>
    <xf numFmtId="3" fontId="5" fillId="0" borderId="14" xfId="0" applyNumberFormat="1" applyFont="1" applyBorder="1" applyAlignment="1">
      <alignment horizontal="left" vertical="top"/>
    </xf>
    <xf numFmtId="3" fontId="5" fillId="4" borderId="14" xfId="0" applyNumberFormat="1" applyFont="1" applyFill="1" applyBorder="1" applyAlignment="1">
      <alignment horizontal="right" vertical="top" shrinkToFit="1"/>
    </xf>
    <xf numFmtId="3" fontId="5" fillId="5" borderId="14" xfId="0" applyNumberFormat="1" applyFont="1" applyFill="1" applyBorder="1" applyAlignment="1">
      <alignment horizontal="right" vertical="top" shrinkToFit="1"/>
    </xf>
    <xf numFmtId="3" fontId="5" fillId="0" borderId="14" xfId="0" applyNumberFormat="1" applyFont="1" applyBorder="1" applyAlignment="1">
      <alignment horizontal="right" vertical="top" shrinkToFit="1"/>
    </xf>
    <xf numFmtId="3" fontId="5" fillId="0" borderId="15" xfId="0" applyNumberFormat="1" applyFont="1" applyBorder="1" applyAlignment="1">
      <alignment horizontal="right" vertical="top" shrinkToFit="1"/>
    </xf>
    <xf numFmtId="3" fontId="5" fillId="0" borderId="16" xfId="2" applyNumberFormat="1" applyFont="1" applyBorder="1" applyAlignment="1">
      <alignment horizontal="left" indent="1"/>
    </xf>
    <xf numFmtId="3" fontId="5" fillId="0" borderId="17" xfId="0" applyNumberFormat="1" applyFont="1" applyBorder="1" applyAlignment="1">
      <alignment horizontal="left" vertical="top"/>
    </xf>
    <xf numFmtId="3" fontId="5" fillId="4" borderId="17" xfId="0" applyNumberFormat="1" applyFont="1" applyFill="1" applyBorder="1" applyAlignment="1">
      <alignment horizontal="right" vertical="top" shrinkToFit="1"/>
    </xf>
    <xf numFmtId="3" fontId="5" fillId="5" borderId="17" xfId="0" applyNumberFormat="1" applyFont="1" applyFill="1" applyBorder="1" applyAlignment="1">
      <alignment horizontal="right" vertical="top" shrinkToFit="1"/>
    </xf>
    <xf numFmtId="3" fontId="5" fillId="0" borderId="17" xfId="0" applyNumberFormat="1" applyFont="1" applyBorder="1" applyAlignment="1">
      <alignment horizontal="right" vertical="top" shrinkToFit="1"/>
    </xf>
    <xf numFmtId="3" fontId="5" fillId="0" borderId="18" xfId="0" applyNumberFormat="1" applyFont="1" applyBorder="1" applyAlignment="1">
      <alignment horizontal="right" vertical="top" shrinkToFit="1"/>
    </xf>
    <xf numFmtId="3" fontId="5" fillId="0" borderId="19" xfId="2" applyNumberFormat="1" applyFont="1" applyBorder="1" applyAlignment="1">
      <alignment horizontal="left" indent="1"/>
    </xf>
    <xf numFmtId="3" fontId="5" fillId="6" borderId="3" xfId="0" applyNumberFormat="1" applyFont="1" applyFill="1" applyBorder="1" applyAlignment="1">
      <alignment horizontal="left" vertical="top"/>
    </xf>
    <xf numFmtId="3" fontId="5" fillId="6" borderId="3" xfId="0" applyNumberFormat="1" applyFont="1" applyFill="1" applyBorder="1" applyAlignment="1">
      <alignment horizontal="right" vertical="top" shrinkToFit="1"/>
    </xf>
    <xf numFmtId="3" fontId="5" fillId="6" borderId="2" xfId="0" applyNumberFormat="1" applyFont="1" applyFill="1" applyBorder="1" applyAlignment="1">
      <alignment horizontal="right" vertical="top" shrinkToFit="1"/>
    </xf>
    <xf numFmtId="3" fontId="5" fillId="6" borderId="5" xfId="2" applyNumberFormat="1" applyFont="1" applyFill="1" applyBorder="1" applyAlignment="1">
      <alignment horizontal="left" indent="1"/>
    </xf>
    <xf numFmtId="3" fontId="5" fillId="0" borderId="20" xfId="0" applyNumberFormat="1" applyFont="1" applyBorder="1" applyAlignment="1">
      <alignment vertical="top"/>
    </xf>
    <xf numFmtId="3" fontId="5" fillId="4" borderId="20" xfId="0" applyNumberFormat="1" applyFont="1" applyFill="1" applyBorder="1" applyAlignment="1">
      <alignment horizontal="right" vertical="top" shrinkToFit="1"/>
    </xf>
    <xf numFmtId="3" fontId="5" fillId="5" borderId="20" xfId="0" applyNumberFormat="1" applyFont="1" applyFill="1" applyBorder="1" applyAlignment="1">
      <alignment horizontal="right" vertical="top" shrinkToFit="1"/>
    </xf>
    <xf numFmtId="3" fontId="5" fillId="0" borderId="20" xfId="0" applyNumberFormat="1" applyFont="1" applyBorder="1" applyAlignment="1">
      <alignment horizontal="right" vertical="top" shrinkToFit="1"/>
    </xf>
    <xf numFmtId="3" fontId="5" fillId="0" borderId="21" xfId="0" applyNumberFormat="1" applyFont="1" applyBorder="1" applyAlignment="1">
      <alignment horizontal="right" vertical="top" shrinkToFit="1"/>
    </xf>
    <xf numFmtId="3" fontId="5" fillId="0" borderId="22" xfId="2" applyNumberFormat="1" applyFont="1" applyBorder="1" applyAlignment="1">
      <alignment horizontal="left" vertical="top" wrapText="1" indent="1"/>
    </xf>
    <xf numFmtId="3" fontId="5" fillId="0" borderId="23" xfId="0" applyNumberFormat="1" applyFont="1" applyBorder="1" applyAlignment="1">
      <alignment horizontal="left" vertical="top"/>
    </xf>
    <xf numFmtId="3" fontId="5" fillId="4" borderId="23" xfId="0" applyNumberFormat="1" applyFont="1" applyFill="1" applyBorder="1" applyAlignment="1">
      <alignment horizontal="right" vertical="top" shrinkToFit="1"/>
    </xf>
    <xf numFmtId="3" fontId="5" fillId="5" borderId="23" xfId="0" applyNumberFormat="1" applyFont="1" applyFill="1" applyBorder="1" applyAlignment="1">
      <alignment horizontal="right" vertical="top" shrinkToFit="1"/>
    </xf>
    <xf numFmtId="3" fontId="5" fillId="0" borderId="23" xfId="0" applyNumberFormat="1" applyFont="1" applyBorder="1" applyAlignment="1">
      <alignment horizontal="right" vertical="top" shrinkToFit="1"/>
    </xf>
    <xf numFmtId="3" fontId="5" fillId="0" borderId="24" xfId="2" applyNumberFormat="1" applyFont="1" applyBorder="1" applyAlignment="1">
      <alignment horizontal="left" vertical="top" wrapText="1" indent="1"/>
    </xf>
    <xf numFmtId="0" fontId="5" fillId="0" borderId="25" xfId="0" applyNumberFormat="1" applyFont="1" applyBorder="1" applyAlignment="1">
      <alignment horizontal="left" vertical="top"/>
    </xf>
    <xf numFmtId="0" fontId="5" fillId="0" borderId="25" xfId="0" applyNumberFormat="1" applyFont="1" applyBorder="1" applyAlignment="1">
      <alignment horizontal="right" vertical="top" shrinkToFit="1"/>
    </xf>
    <xf numFmtId="0" fontId="5" fillId="5" borderId="25" xfId="0" applyNumberFormat="1" applyFont="1" applyFill="1" applyBorder="1" applyAlignment="1">
      <alignment horizontal="right" vertical="top" shrinkToFit="1"/>
    </xf>
    <xf numFmtId="3" fontId="5" fillId="0" borderId="26" xfId="2" applyNumberFormat="1" applyFont="1" applyBorder="1" applyAlignment="1">
      <alignment horizontal="left" indent="1"/>
    </xf>
    <xf numFmtId="3" fontId="5" fillId="0" borderId="25" xfId="0" applyNumberFormat="1" applyFont="1" applyBorder="1" applyAlignment="1">
      <alignment horizontal="left" vertical="top"/>
    </xf>
    <xf numFmtId="3" fontId="5" fillId="0" borderId="25" xfId="0" applyNumberFormat="1" applyFont="1" applyBorder="1" applyAlignment="1">
      <alignment horizontal="right" vertical="top" shrinkToFit="1"/>
    </xf>
    <xf numFmtId="3" fontId="5" fillId="5" borderId="25" xfId="0" applyNumberFormat="1" applyFont="1" applyFill="1" applyBorder="1" applyAlignment="1">
      <alignment horizontal="right" vertical="top" shrinkToFit="1"/>
    </xf>
    <xf numFmtId="3" fontId="5" fillId="0" borderId="27" xfId="0" applyNumberFormat="1" applyFont="1" applyBorder="1" applyAlignment="1">
      <alignment horizontal="left" vertical="top"/>
    </xf>
    <xf numFmtId="3" fontId="5" fillId="0" borderId="27" xfId="0" applyNumberFormat="1" applyFont="1" applyBorder="1" applyAlignment="1">
      <alignment horizontal="right" vertical="top" shrinkToFit="1"/>
    </xf>
    <xf numFmtId="3" fontId="5" fillId="5" borderId="27" xfId="0" applyNumberFormat="1" applyFont="1" applyFill="1" applyBorder="1" applyAlignment="1">
      <alignment horizontal="right" vertical="top" shrinkToFit="1"/>
    </xf>
    <xf numFmtId="3" fontId="5" fillId="6" borderId="27" xfId="0" applyNumberFormat="1" applyFont="1" applyFill="1" applyBorder="1" applyAlignment="1">
      <alignment horizontal="center" vertical="top"/>
    </xf>
    <xf numFmtId="3" fontId="5" fillId="6" borderId="27" xfId="0" applyNumberFormat="1" applyFont="1" applyFill="1" applyBorder="1" applyAlignment="1">
      <alignment horizontal="right" vertical="top" shrinkToFit="1"/>
    </xf>
    <xf numFmtId="3" fontId="5" fillId="6" borderId="25" xfId="0" applyNumberFormat="1" applyFont="1" applyFill="1" applyBorder="1" applyAlignment="1">
      <alignment horizontal="right" vertical="top" shrinkToFit="1"/>
    </xf>
    <xf numFmtId="3" fontId="5" fillId="6" borderId="26" xfId="2" applyNumberFormat="1" applyFont="1" applyFill="1" applyBorder="1" applyAlignment="1">
      <alignment horizontal="left" indent="1"/>
    </xf>
    <xf numFmtId="3" fontId="5" fillId="0" borderId="28" xfId="0" applyNumberFormat="1" applyFont="1" applyBorder="1" applyAlignment="1">
      <alignment horizontal="left"/>
    </xf>
    <xf numFmtId="3" fontId="5" fillId="4" borderId="28" xfId="0" applyNumberFormat="1" applyFont="1" applyFill="1" applyBorder="1" applyAlignment="1">
      <alignment horizontal="right" shrinkToFit="1"/>
    </xf>
    <xf numFmtId="3" fontId="5" fillId="5" borderId="28" xfId="0" applyNumberFormat="1" applyFont="1" applyFill="1" applyBorder="1" applyAlignment="1">
      <alignment horizontal="right" shrinkToFit="1"/>
    </xf>
    <xf numFmtId="3" fontId="5" fillId="0" borderId="28" xfId="0" applyNumberFormat="1" applyFont="1" applyBorder="1" applyAlignment="1">
      <alignment horizontal="right" shrinkToFit="1"/>
    </xf>
    <xf numFmtId="3" fontId="5" fillId="0" borderId="29" xfId="0" applyNumberFormat="1" applyFont="1" applyBorder="1" applyAlignment="1">
      <alignment horizontal="right" shrinkToFit="1"/>
    </xf>
    <xf numFmtId="3" fontId="5" fillId="0" borderId="30" xfId="2" applyNumberFormat="1" applyFont="1" applyBorder="1" applyAlignment="1">
      <alignment horizontal="left" indent="1"/>
    </xf>
    <xf numFmtId="3" fontId="5" fillId="0" borderId="31" xfId="0" applyNumberFormat="1" applyFont="1" applyBorder="1" applyAlignment="1">
      <alignment horizontal="left" vertical="top"/>
    </xf>
    <xf numFmtId="3" fontId="5" fillId="4" borderId="31" xfId="0" applyNumberFormat="1" applyFont="1" applyFill="1" applyBorder="1" applyAlignment="1">
      <alignment horizontal="right" vertical="top" shrinkToFit="1"/>
    </xf>
    <xf numFmtId="3" fontId="5" fillId="5" borderId="31" xfId="0" applyNumberFormat="1" applyFont="1" applyFill="1" applyBorder="1" applyAlignment="1">
      <alignment horizontal="right" vertical="top" shrinkToFit="1"/>
    </xf>
    <xf numFmtId="3" fontId="5" fillId="0" borderId="31" xfId="0" applyNumberFormat="1" applyFont="1" applyBorder="1" applyAlignment="1">
      <alignment horizontal="right" vertical="top" shrinkToFit="1"/>
    </xf>
    <xf numFmtId="3" fontId="5" fillId="0" borderId="24" xfId="2" applyNumberFormat="1" applyFont="1" applyBorder="1" applyAlignment="1">
      <alignment horizontal="left" indent="1"/>
    </xf>
    <xf numFmtId="3" fontId="5" fillId="6" borderId="31" xfId="0" applyNumberFormat="1" applyFont="1" applyFill="1" applyBorder="1" applyAlignment="1">
      <alignment horizontal="center" vertical="top"/>
    </xf>
    <xf numFmtId="3" fontId="5" fillId="6" borderId="31" xfId="0" applyNumberFormat="1" applyFont="1" applyFill="1" applyBorder="1" applyAlignment="1">
      <alignment horizontal="right" vertical="top" shrinkToFit="1"/>
    </xf>
    <xf numFmtId="3" fontId="5" fillId="6" borderId="23" xfId="0" applyNumberFormat="1" applyFont="1" applyFill="1" applyBorder="1" applyAlignment="1">
      <alignment horizontal="right" vertical="top" shrinkToFit="1"/>
    </xf>
    <xf numFmtId="3" fontId="5" fillId="6" borderId="24" xfId="2" applyNumberFormat="1" applyFont="1" applyFill="1" applyBorder="1" applyAlignment="1">
      <alignment horizontal="left" indent="1"/>
    </xf>
    <xf numFmtId="3" fontId="5" fillId="0" borderId="29" xfId="2" applyNumberFormat="1" applyFont="1" applyBorder="1" applyAlignment="1">
      <alignment horizontal="left" indent="1"/>
    </xf>
    <xf numFmtId="3" fontId="5" fillId="0" borderId="32" xfId="0" applyNumberFormat="1" applyFont="1" applyBorder="1" applyAlignment="1">
      <alignment horizontal="left" vertical="top"/>
    </xf>
    <xf numFmtId="3" fontId="5" fillId="4" borderId="32" xfId="0" applyNumberFormat="1" applyFont="1" applyFill="1" applyBorder="1" applyAlignment="1">
      <alignment horizontal="right" vertical="top" shrinkToFit="1"/>
    </xf>
    <xf numFmtId="3" fontId="5" fillId="5" borderId="32" xfId="0" applyNumberFormat="1" applyFont="1" applyFill="1" applyBorder="1" applyAlignment="1">
      <alignment horizontal="right" vertical="top" shrinkToFit="1"/>
    </xf>
    <xf numFmtId="3" fontId="5" fillId="0" borderId="32" xfId="0" applyNumberFormat="1" applyFont="1" applyBorder="1" applyAlignment="1">
      <alignment horizontal="right" vertical="top" shrinkToFit="1"/>
    </xf>
    <xf numFmtId="3" fontId="5" fillId="0" borderId="33" xfId="0" applyNumberFormat="1" applyFont="1" applyBorder="1" applyAlignment="1">
      <alignment horizontal="right" vertical="top" shrinkToFit="1"/>
    </xf>
    <xf numFmtId="3" fontId="5" fillId="0" borderId="34" xfId="2" applyNumberFormat="1" applyFont="1" applyBorder="1" applyAlignment="1">
      <alignment horizontal="left" indent="1"/>
    </xf>
    <xf numFmtId="3" fontId="5" fillId="0" borderId="11" xfId="0" applyNumberFormat="1" applyFont="1" applyBorder="1" applyAlignment="1">
      <alignment horizontal="left" vertical="top"/>
    </xf>
    <xf numFmtId="3" fontId="5" fillId="4" borderId="11" xfId="0" applyNumberFormat="1" applyFont="1" applyFill="1" applyBorder="1" applyAlignment="1">
      <alignment horizontal="right" vertical="top" shrinkToFit="1"/>
    </xf>
    <xf numFmtId="3" fontId="5" fillId="5" borderId="11" xfId="0" applyNumberFormat="1" applyFont="1" applyFill="1" applyBorder="1" applyAlignment="1">
      <alignment horizontal="right" vertical="top" shrinkToFit="1"/>
    </xf>
    <xf numFmtId="3" fontId="5" fillId="0" borderId="11" xfId="0" applyNumberFormat="1" applyFont="1" applyBorder="1" applyAlignment="1">
      <alignment horizontal="right" vertical="top" shrinkToFit="1"/>
    </xf>
    <xf numFmtId="3" fontId="5" fillId="0" borderId="12" xfId="0" applyNumberFormat="1" applyFont="1" applyBorder="1" applyAlignment="1">
      <alignment horizontal="right" vertical="top" shrinkToFit="1"/>
    </xf>
    <xf numFmtId="3" fontId="5" fillId="0" borderId="13" xfId="2" applyNumberFormat="1" applyFont="1" applyBorder="1" applyAlignment="1">
      <alignment horizontal="left" indent="1"/>
    </xf>
    <xf numFmtId="3" fontId="5" fillId="0" borderId="28" xfId="0" applyNumberFormat="1" applyFont="1" applyBorder="1" applyAlignment="1">
      <alignment horizontal="left" vertical="top"/>
    </xf>
    <xf numFmtId="3" fontId="5" fillId="4" borderId="28" xfId="0" applyNumberFormat="1" applyFont="1" applyFill="1" applyBorder="1" applyAlignment="1">
      <alignment horizontal="right" vertical="top" shrinkToFit="1"/>
    </xf>
    <xf numFmtId="3" fontId="5" fillId="5" borderId="28" xfId="0" applyNumberFormat="1" applyFont="1" applyFill="1" applyBorder="1" applyAlignment="1">
      <alignment horizontal="right" vertical="top" shrinkToFit="1"/>
    </xf>
    <xf numFmtId="3" fontId="5" fillId="0" borderId="28" xfId="0" applyNumberFormat="1" applyFont="1" applyBorder="1" applyAlignment="1">
      <alignment horizontal="right" vertical="top" shrinkToFit="1"/>
    </xf>
    <xf numFmtId="3" fontId="5" fillId="0" borderId="29" xfId="0" applyNumberFormat="1" applyFont="1" applyBorder="1" applyAlignment="1">
      <alignment horizontal="right" vertical="top" shrinkToFit="1"/>
    </xf>
    <xf numFmtId="3" fontId="3" fillId="0" borderId="0" xfId="0" applyNumberFormat="1" applyFont="1"/>
    <xf numFmtId="3" fontId="5" fillId="0" borderId="0" xfId="0" applyNumberFormat="1" applyFont="1"/>
  </cellXfs>
  <cellStyles count="4">
    <cellStyle name="Normal_Book2" xfId="3"/>
    <cellStyle name="Normal_E_FORM" xfId="1"/>
    <cellStyle name="Normal_E_FORM4" xfId="2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11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4" sqref="A4:A6"/>
    </sheetView>
  </sheetViews>
  <sheetFormatPr defaultColWidth="9" defaultRowHeight="21"/>
  <cols>
    <col min="1" max="1" width="23.5703125" style="2" customWidth="1"/>
    <col min="2" max="31" width="6.7109375" style="2" customWidth="1"/>
    <col min="32" max="32" width="24.140625" style="2" customWidth="1"/>
    <col min="33" max="16384" width="9" style="2"/>
  </cols>
  <sheetData>
    <row r="1" spans="1:32" ht="25.5">
      <c r="A1" s="1" t="s">
        <v>201</v>
      </c>
    </row>
    <row r="2" spans="1:32" ht="25.5">
      <c r="A2" s="1" t="s">
        <v>202</v>
      </c>
    </row>
    <row r="3" spans="1:32" ht="9.75" customHeight="1"/>
    <row r="4" spans="1:32" ht="45" customHeight="1">
      <c r="A4" s="3" t="s">
        <v>0</v>
      </c>
      <c r="B4" s="4" t="s">
        <v>1</v>
      </c>
      <c r="C4" s="4"/>
      <c r="D4" s="4"/>
      <c r="E4" s="4"/>
      <c r="F4" s="4"/>
      <c r="G4" s="4"/>
      <c r="H4" s="5" t="s">
        <v>2</v>
      </c>
      <c r="I4" s="6"/>
      <c r="J4" s="6"/>
      <c r="K4" s="6"/>
      <c r="L4" s="6"/>
      <c r="M4" s="7"/>
      <c r="N4" s="5" t="s">
        <v>3</v>
      </c>
      <c r="O4" s="6"/>
      <c r="P4" s="6"/>
      <c r="Q4" s="6"/>
      <c r="R4" s="6"/>
      <c r="S4" s="7"/>
      <c r="T4" s="8" t="s">
        <v>4</v>
      </c>
      <c r="U4" s="9"/>
      <c r="V4" s="9"/>
      <c r="W4" s="9"/>
      <c r="X4" s="9"/>
      <c r="Y4" s="10"/>
      <c r="Z4" s="5" t="s">
        <v>5</v>
      </c>
      <c r="AA4" s="6"/>
      <c r="AB4" s="6"/>
      <c r="AC4" s="6"/>
      <c r="AD4" s="6"/>
      <c r="AE4" s="7"/>
      <c r="AF4" s="11" t="s">
        <v>6</v>
      </c>
    </row>
    <row r="5" spans="1:32" ht="47.25" customHeight="1">
      <c r="A5" s="12"/>
      <c r="B5" s="13" t="s">
        <v>7</v>
      </c>
      <c r="C5" s="13"/>
      <c r="D5" s="13"/>
      <c r="E5" s="13" t="s">
        <v>8</v>
      </c>
      <c r="F5" s="13"/>
      <c r="G5" s="13"/>
      <c r="H5" s="14" t="s">
        <v>7</v>
      </c>
      <c r="I5" s="15"/>
      <c r="J5" s="16"/>
      <c r="K5" s="14" t="s">
        <v>8</v>
      </c>
      <c r="L5" s="15"/>
      <c r="M5" s="16"/>
      <c r="N5" s="14" t="s">
        <v>7</v>
      </c>
      <c r="O5" s="15"/>
      <c r="P5" s="16"/>
      <c r="Q5" s="14" t="s">
        <v>8</v>
      </c>
      <c r="R5" s="15"/>
      <c r="S5" s="16"/>
      <c r="T5" s="14" t="s">
        <v>7</v>
      </c>
      <c r="U5" s="15"/>
      <c r="V5" s="16"/>
      <c r="W5" s="14" t="s">
        <v>8</v>
      </c>
      <c r="X5" s="15"/>
      <c r="Y5" s="16"/>
      <c r="Z5" s="14" t="s">
        <v>7</v>
      </c>
      <c r="AA5" s="15"/>
      <c r="AB5" s="16"/>
      <c r="AC5" s="14" t="s">
        <v>8</v>
      </c>
      <c r="AD5" s="15"/>
      <c r="AE5" s="16"/>
      <c r="AF5" s="17"/>
    </row>
    <row r="6" spans="1:32" ht="52.5" customHeight="1">
      <c r="A6" s="18"/>
      <c r="B6" s="19" t="s">
        <v>9</v>
      </c>
      <c r="C6" s="19" t="s">
        <v>10</v>
      </c>
      <c r="D6" s="19" t="s">
        <v>11</v>
      </c>
      <c r="E6" s="19" t="s">
        <v>9</v>
      </c>
      <c r="F6" s="19" t="s">
        <v>10</v>
      </c>
      <c r="G6" s="19" t="s">
        <v>11</v>
      </c>
      <c r="H6" s="19" t="s">
        <v>9</v>
      </c>
      <c r="I6" s="19" t="s">
        <v>10</v>
      </c>
      <c r="J6" s="19" t="s">
        <v>11</v>
      </c>
      <c r="K6" s="19" t="s">
        <v>9</v>
      </c>
      <c r="L6" s="19" t="s">
        <v>10</v>
      </c>
      <c r="M6" s="19" t="s">
        <v>11</v>
      </c>
      <c r="N6" s="19" t="s">
        <v>9</v>
      </c>
      <c r="O6" s="19" t="s">
        <v>10</v>
      </c>
      <c r="P6" s="19" t="s">
        <v>11</v>
      </c>
      <c r="Q6" s="19" t="s">
        <v>9</v>
      </c>
      <c r="R6" s="19" t="s">
        <v>10</v>
      </c>
      <c r="S6" s="19" t="s">
        <v>11</v>
      </c>
      <c r="T6" s="19" t="s">
        <v>9</v>
      </c>
      <c r="U6" s="19" t="s">
        <v>10</v>
      </c>
      <c r="V6" s="19" t="s">
        <v>11</v>
      </c>
      <c r="W6" s="19" t="s">
        <v>9</v>
      </c>
      <c r="X6" s="19" t="s">
        <v>10</v>
      </c>
      <c r="Y6" s="19" t="s">
        <v>11</v>
      </c>
      <c r="Z6" s="19" t="s">
        <v>9</v>
      </c>
      <c r="AA6" s="19" t="s">
        <v>10</v>
      </c>
      <c r="AB6" s="19" t="s">
        <v>11</v>
      </c>
      <c r="AC6" s="19" t="s">
        <v>9</v>
      </c>
      <c r="AD6" s="19" t="s">
        <v>10</v>
      </c>
      <c r="AE6" s="19" t="s">
        <v>11</v>
      </c>
      <c r="AF6" s="20"/>
    </row>
    <row r="7" spans="1:32" ht="24.75" customHeight="1">
      <c r="A7" s="21" t="s">
        <v>12</v>
      </c>
      <c r="B7" s="22">
        <f>SUM(C7:D7)</f>
        <v>974331</v>
      </c>
      <c r="C7" s="22">
        <f>SUM(I7,O7,U7,AA7)</f>
        <v>606288</v>
      </c>
      <c r="D7" s="22">
        <f>SUM(J7,P7,V7,AB7)</f>
        <v>368043</v>
      </c>
      <c r="E7" s="22">
        <f>SUM(F7:G7)</f>
        <v>959686</v>
      </c>
      <c r="F7" s="22">
        <f>SUM(L7,R7,X7,AD7)</f>
        <v>596978</v>
      </c>
      <c r="G7" s="22">
        <f t="shared" ref="G7:G15" si="0">SUM(M7,S7,Y7,AE7)</f>
        <v>362708</v>
      </c>
      <c r="H7" s="22">
        <f>SUM(H8:H9)</f>
        <v>132491</v>
      </c>
      <c r="I7" s="22">
        <f t="shared" ref="I7:AE7" si="1">SUM(I8:I9)</f>
        <v>94664</v>
      </c>
      <c r="J7" s="22">
        <f t="shared" si="1"/>
        <v>37827</v>
      </c>
      <c r="K7" s="22">
        <f>SUM(K8:K9)</f>
        <v>128187</v>
      </c>
      <c r="L7" s="22">
        <f t="shared" si="1"/>
        <v>91565</v>
      </c>
      <c r="M7" s="22">
        <f t="shared" si="1"/>
        <v>36622</v>
      </c>
      <c r="N7" s="22">
        <f t="shared" ref="N7:S7" si="2">SUM(N8:N9)</f>
        <v>469849</v>
      </c>
      <c r="O7" s="22">
        <f t="shared" si="2"/>
        <v>265114</v>
      </c>
      <c r="P7" s="22">
        <f t="shared" si="2"/>
        <v>204735</v>
      </c>
      <c r="Q7" s="22">
        <f t="shared" si="2"/>
        <v>465301</v>
      </c>
      <c r="R7" s="22">
        <f t="shared" si="2"/>
        <v>262991</v>
      </c>
      <c r="S7" s="22">
        <f t="shared" si="2"/>
        <v>202310</v>
      </c>
      <c r="T7" s="22">
        <f t="shared" si="1"/>
        <v>336909</v>
      </c>
      <c r="U7" s="22">
        <f t="shared" si="1"/>
        <v>214250</v>
      </c>
      <c r="V7" s="22">
        <f t="shared" si="1"/>
        <v>122659</v>
      </c>
      <c r="W7" s="22">
        <f t="shared" si="1"/>
        <v>331454</v>
      </c>
      <c r="X7" s="22">
        <f t="shared" si="1"/>
        <v>210470</v>
      </c>
      <c r="Y7" s="22">
        <f t="shared" si="1"/>
        <v>120984</v>
      </c>
      <c r="Z7" s="22">
        <f>SUM(Z8:Z9)</f>
        <v>35082</v>
      </c>
      <c r="AA7" s="22">
        <f t="shared" si="1"/>
        <v>32260</v>
      </c>
      <c r="AB7" s="22">
        <f t="shared" si="1"/>
        <v>2822</v>
      </c>
      <c r="AC7" s="22">
        <f>SUM(AC8:AC9)</f>
        <v>34744</v>
      </c>
      <c r="AD7" s="22">
        <f t="shared" si="1"/>
        <v>31952</v>
      </c>
      <c r="AE7" s="23">
        <f t="shared" si="1"/>
        <v>2792</v>
      </c>
      <c r="AF7" s="24" t="s">
        <v>13</v>
      </c>
    </row>
    <row r="8" spans="1:32" ht="23.25">
      <c r="A8" s="25" t="s">
        <v>14</v>
      </c>
      <c r="B8" s="26">
        <f>SUM(C8:D8)</f>
        <v>361166</v>
      </c>
      <c r="C8" s="26">
        <f t="shared" ref="C8:D23" si="3">SUM(I8,O8,U8,AA8)</f>
        <v>246792</v>
      </c>
      <c r="D8" s="26">
        <f t="shared" si="3"/>
        <v>114374</v>
      </c>
      <c r="E8" s="26">
        <f t="shared" ref="E8:E71" si="4">SUM(F8:G8)</f>
        <v>354427</v>
      </c>
      <c r="F8" s="26">
        <f t="shared" ref="F8:F15" si="5">SUM(L8,R8,X8,AD8)</f>
        <v>241943</v>
      </c>
      <c r="G8" s="26">
        <f t="shared" si="0"/>
        <v>112484</v>
      </c>
      <c r="H8" s="26">
        <f t="shared" ref="H8:AE8" si="6">SUM(H15)</f>
        <v>65247</v>
      </c>
      <c r="I8" s="26">
        <f t="shared" si="6"/>
        <v>49847</v>
      </c>
      <c r="J8" s="26">
        <f t="shared" si="6"/>
        <v>15400</v>
      </c>
      <c r="K8" s="26">
        <f t="shared" si="6"/>
        <v>62225</v>
      </c>
      <c r="L8" s="26">
        <f t="shared" si="6"/>
        <v>47645</v>
      </c>
      <c r="M8" s="26">
        <f t="shared" si="6"/>
        <v>14580</v>
      </c>
      <c r="N8" s="26">
        <f t="shared" si="6"/>
        <v>102784</v>
      </c>
      <c r="O8" s="26">
        <f t="shared" si="6"/>
        <v>56392</v>
      </c>
      <c r="P8" s="26">
        <f t="shared" si="6"/>
        <v>46392</v>
      </c>
      <c r="Q8" s="26">
        <f t="shared" si="6"/>
        <v>103037</v>
      </c>
      <c r="R8" s="26">
        <f t="shared" si="6"/>
        <v>56658</v>
      </c>
      <c r="S8" s="26">
        <f t="shared" si="6"/>
        <v>46379</v>
      </c>
      <c r="T8" s="26">
        <f t="shared" si="6"/>
        <v>170311</v>
      </c>
      <c r="U8" s="26">
        <f t="shared" si="6"/>
        <v>119659</v>
      </c>
      <c r="V8" s="26">
        <f t="shared" si="6"/>
        <v>50652</v>
      </c>
      <c r="W8" s="26">
        <f t="shared" si="6"/>
        <v>166448</v>
      </c>
      <c r="X8" s="26">
        <f t="shared" si="6"/>
        <v>116842</v>
      </c>
      <c r="Y8" s="26">
        <f t="shared" si="6"/>
        <v>49606</v>
      </c>
      <c r="Z8" s="26">
        <f t="shared" si="6"/>
        <v>22824</v>
      </c>
      <c r="AA8" s="26">
        <f t="shared" si="6"/>
        <v>20894</v>
      </c>
      <c r="AB8" s="26">
        <f t="shared" si="6"/>
        <v>1930</v>
      </c>
      <c r="AC8" s="26">
        <f t="shared" si="6"/>
        <v>22717</v>
      </c>
      <c r="AD8" s="26">
        <f t="shared" si="6"/>
        <v>20798</v>
      </c>
      <c r="AE8" s="27">
        <f t="shared" si="6"/>
        <v>1919</v>
      </c>
      <c r="AF8" s="28" t="s">
        <v>15</v>
      </c>
    </row>
    <row r="9" spans="1:32" ht="23.25">
      <c r="A9" s="29" t="s">
        <v>16</v>
      </c>
      <c r="B9" s="30">
        <f t="shared" ref="B9:B72" si="7">SUM(C9:D9)</f>
        <v>613165</v>
      </c>
      <c r="C9" s="30">
        <f t="shared" si="3"/>
        <v>359496</v>
      </c>
      <c r="D9" s="30">
        <f t="shared" si="3"/>
        <v>253669</v>
      </c>
      <c r="E9" s="30">
        <f t="shared" si="4"/>
        <v>605259</v>
      </c>
      <c r="F9" s="30">
        <f t="shared" si="5"/>
        <v>355035</v>
      </c>
      <c r="G9" s="30">
        <f t="shared" si="0"/>
        <v>250224</v>
      </c>
      <c r="H9" s="30">
        <f t="shared" ref="H9:AE9" si="8">SUM(H10:H14)</f>
        <v>67244</v>
      </c>
      <c r="I9" s="30">
        <f t="shared" si="8"/>
        <v>44817</v>
      </c>
      <c r="J9" s="30">
        <f t="shared" si="8"/>
        <v>22427</v>
      </c>
      <c r="K9" s="30">
        <f t="shared" si="8"/>
        <v>65962</v>
      </c>
      <c r="L9" s="30">
        <f t="shared" si="8"/>
        <v>43920</v>
      </c>
      <c r="M9" s="30">
        <f t="shared" si="8"/>
        <v>22042</v>
      </c>
      <c r="N9" s="30">
        <f t="shared" si="8"/>
        <v>367065</v>
      </c>
      <c r="O9" s="30">
        <f t="shared" si="8"/>
        <v>208722</v>
      </c>
      <c r="P9" s="30">
        <f t="shared" si="8"/>
        <v>158343</v>
      </c>
      <c r="Q9" s="30">
        <f t="shared" si="8"/>
        <v>362264</v>
      </c>
      <c r="R9" s="30">
        <f t="shared" si="8"/>
        <v>206333</v>
      </c>
      <c r="S9" s="30">
        <f t="shared" si="8"/>
        <v>155931</v>
      </c>
      <c r="T9" s="30">
        <f t="shared" si="8"/>
        <v>166598</v>
      </c>
      <c r="U9" s="30">
        <f t="shared" si="8"/>
        <v>94591</v>
      </c>
      <c r="V9" s="30">
        <f t="shared" si="8"/>
        <v>72007</v>
      </c>
      <c r="W9" s="30">
        <f t="shared" si="8"/>
        <v>165006</v>
      </c>
      <c r="X9" s="30">
        <f t="shared" si="8"/>
        <v>93628</v>
      </c>
      <c r="Y9" s="30">
        <f t="shared" si="8"/>
        <v>71378</v>
      </c>
      <c r="Z9" s="30">
        <f t="shared" si="8"/>
        <v>12258</v>
      </c>
      <c r="AA9" s="30">
        <f t="shared" si="8"/>
        <v>11366</v>
      </c>
      <c r="AB9" s="30">
        <f t="shared" si="8"/>
        <v>892</v>
      </c>
      <c r="AC9" s="30">
        <f t="shared" si="8"/>
        <v>12027</v>
      </c>
      <c r="AD9" s="30">
        <f t="shared" si="8"/>
        <v>11154</v>
      </c>
      <c r="AE9" s="31">
        <f t="shared" si="8"/>
        <v>873</v>
      </c>
      <c r="AF9" s="32" t="s">
        <v>17</v>
      </c>
    </row>
    <row r="10" spans="1:32">
      <c r="A10" s="33" t="s">
        <v>18</v>
      </c>
      <c r="B10" s="34">
        <f t="shared" si="7"/>
        <v>192611</v>
      </c>
      <c r="C10" s="34">
        <f t="shared" si="3"/>
        <v>113341</v>
      </c>
      <c r="D10" s="34">
        <f t="shared" si="3"/>
        <v>79270</v>
      </c>
      <c r="E10" s="34">
        <f t="shared" si="4"/>
        <v>189570</v>
      </c>
      <c r="F10" s="34">
        <f t="shared" si="5"/>
        <v>111661</v>
      </c>
      <c r="G10" s="34">
        <f t="shared" si="0"/>
        <v>77909</v>
      </c>
      <c r="H10" s="35">
        <f t="shared" ref="H10:AE10" si="9">H28</f>
        <v>12156</v>
      </c>
      <c r="I10" s="36">
        <f t="shared" si="9"/>
        <v>8853</v>
      </c>
      <c r="J10" s="36">
        <f t="shared" si="9"/>
        <v>3303</v>
      </c>
      <c r="K10" s="36">
        <f t="shared" si="9"/>
        <v>11884</v>
      </c>
      <c r="L10" s="36">
        <f t="shared" si="9"/>
        <v>8656</v>
      </c>
      <c r="M10" s="36">
        <f t="shared" si="9"/>
        <v>3228</v>
      </c>
      <c r="N10" s="36">
        <f t="shared" si="9"/>
        <v>134638</v>
      </c>
      <c r="O10" s="36">
        <f t="shared" si="9"/>
        <v>77262</v>
      </c>
      <c r="P10" s="36">
        <f t="shared" si="9"/>
        <v>57376</v>
      </c>
      <c r="Q10" s="36">
        <f t="shared" si="9"/>
        <v>132023</v>
      </c>
      <c r="R10" s="36">
        <f t="shared" si="9"/>
        <v>75823</v>
      </c>
      <c r="S10" s="36">
        <f t="shared" si="9"/>
        <v>56200</v>
      </c>
      <c r="T10" s="36">
        <f t="shared" si="9"/>
        <v>44990</v>
      </c>
      <c r="U10" s="36">
        <f t="shared" si="9"/>
        <v>26455</v>
      </c>
      <c r="V10" s="36">
        <f t="shared" si="9"/>
        <v>18535</v>
      </c>
      <c r="W10" s="36">
        <f t="shared" si="9"/>
        <v>44852</v>
      </c>
      <c r="X10" s="36">
        <f t="shared" si="9"/>
        <v>26424</v>
      </c>
      <c r="Y10" s="36">
        <f t="shared" si="9"/>
        <v>18428</v>
      </c>
      <c r="Z10" s="36">
        <f t="shared" si="9"/>
        <v>827</v>
      </c>
      <c r="AA10" s="36">
        <f t="shared" si="9"/>
        <v>771</v>
      </c>
      <c r="AB10" s="36">
        <f t="shared" si="9"/>
        <v>56</v>
      </c>
      <c r="AC10" s="36">
        <f t="shared" si="9"/>
        <v>811</v>
      </c>
      <c r="AD10" s="36">
        <f t="shared" si="9"/>
        <v>758</v>
      </c>
      <c r="AE10" s="37">
        <f t="shared" si="9"/>
        <v>53</v>
      </c>
      <c r="AF10" s="38" t="s">
        <v>19</v>
      </c>
    </row>
    <row r="11" spans="1:32">
      <c r="A11" s="33" t="s">
        <v>20</v>
      </c>
      <c r="B11" s="34">
        <f>SUM(C11:D11)</f>
        <v>152317</v>
      </c>
      <c r="C11" s="34">
        <f t="shared" si="3"/>
        <v>93189</v>
      </c>
      <c r="D11" s="34">
        <f t="shared" si="3"/>
        <v>59128</v>
      </c>
      <c r="E11" s="34">
        <f t="shared" si="4"/>
        <v>150732</v>
      </c>
      <c r="F11" s="34">
        <f t="shared" si="5"/>
        <v>92070</v>
      </c>
      <c r="G11" s="34">
        <f t="shared" si="0"/>
        <v>58662</v>
      </c>
      <c r="H11" s="35">
        <f t="shared" ref="H11:AE11" si="10">H34</f>
        <v>20286</v>
      </c>
      <c r="I11" s="36">
        <f t="shared" si="10"/>
        <v>13785</v>
      </c>
      <c r="J11" s="36">
        <f t="shared" si="10"/>
        <v>6501</v>
      </c>
      <c r="K11" s="36">
        <f t="shared" si="10"/>
        <v>19769</v>
      </c>
      <c r="L11" s="36">
        <f t="shared" si="10"/>
        <v>13383</v>
      </c>
      <c r="M11" s="36">
        <f t="shared" si="10"/>
        <v>6386</v>
      </c>
      <c r="N11" s="36">
        <f t="shared" si="10"/>
        <v>62791</v>
      </c>
      <c r="O11" s="36">
        <f t="shared" si="10"/>
        <v>35482</v>
      </c>
      <c r="P11" s="36">
        <f t="shared" si="10"/>
        <v>27309</v>
      </c>
      <c r="Q11" s="36">
        <f t="shared" si="10"/>
        <v>62460</v>
      </c>
      <c r="R11" s="36">
        <f t="shared" si="10"/>
        <v>35357</v>
      </c>
      <c r="S11" s="36">
        <f t="shared" si="10"/>
        <v>27103</v>
      </c>
      <c r="T11" s="36">
        <f t="shared" si="10"/>
        <v>59800</v>
      </c>
      <c r="U11" s="36">
        <f t="shared" si="10"/>
        <v>34960</v>
      </c>
      <c r="V11" s="36">
        <f t="shared" si="10"/>
        <v>24840</v>
      </c>
      <c r="W11" s="36">
        <f t="shared" si="10"/>
        <v>59255</v>
      </c>
      <c r="X11" s="36">
        <f t="shared" si="10"/>
        <v>34549</v>
      </c>
      <c r="Y11" s="36">
        <f t="shared" si="10"/>
        <v>24706</v>
      </c>
      <c r="Z11" s="36">
        <f t="shared" si="10"/>
        <v>9440</v>
      </c>
      <c r="AA11" s="36">
        <f t="shared" si="10"/>
        <v>8962</v>
      </c>
      <c r="AB11" s="36">
        <f t="shared" si="10"/>
        <v>478</v>
      </c>
      <c r="AC11" s="36">
        <f t="shared" si="10"/>
        <v>9248</v>
      </c>
      <c r="AD11" s="36">
        <f t="shared" si="10"/>
        <v>8781</v>
      </c>
      <c r="AE11" s="37">
        <f t="shared" si="10"/>
        <v>467</v>
      </c>
      <c r="AF11" s="38" t="s">
        <v>21</v>
      </c>
    </row>
    <row r="12" spans="1:32">
      <c r="A12" s="33" t="s">
        <v>22</v>
      </c>
      <c r="B12" s="34">
        <f t="shared" si="7"/>
        <v>98819</v>
      </c>
      <c r="C12" s="34">
        <f t="shared" si="3"/>
        <v>51162</v>
      </c>
      <c r="D12" s="34">
        <f t="shared" si="3"/>
        <v>47657</v>
      </c>
      <c r="E12" s="34">
        <f t="shared" si="4"/>
        <v>97543</v>
      </c>
      <c r="F12" s="34">
        <f t="shared" si="5"/>
        <v>50565</v>
      </c>
      <c r="G12" s="34">
        <f t="shared" si="0"/>
        <v>46978</v>
      </c>
      <c r="H12" s="35">
        <f t="shared" ref="H12:AE12" si="11">H55</f>
        <v>9087</v>
      </c>
      <c r="I12" s="36">
        <f t="shared" si="11"/>
        <v>5310</v>
      </c>
      <c r="J12" s="36">
        <f t="shared" si="11"/>
        <v>3777</v>
      </c>
      <c r="K12" s="36">
        <f t="shared" si="11"/>
        <v>8990</v>
      </c>
      <c r="L12" s="36">
        <f t="shared" si="11"/>
        <v>5245</v>
      </c>
      <c r="M12" s="36">
        <f t="shared" si="11"/>
        <v>3745</v>
      </c>
      <c r="N12" s="36">
        <f t="shared" si="11"/>
        <v>57659</v>
      </c>
      <c r="O12" s="36">
        <f t="shared" si="11"/>
        <v>29591</v>
      </c>
      <c r="P12" s="36">
        <f t="shared" si="11"/>
        <v>28068</v>
      </c>
      <c r="Q12" s="36">
        <f t="shared" si="11"/>
        <v>56538</v>
      </c>
      <c r="R12" s="36">
        <f t="shared" si="11"/>
        <v>29102</v>
      </c>
      <c r="S12" s="36">
        <f t="shared" si="11"/>
        <v>27436</v>
      </c>
      <c r="T12" s="36">
        <f t="shared" si="11"/>
        <v>30983</v>
      </c>
      <c r="U12" s="36">
        <f t="shared" si="11"/>
        <v>15396</v>
      </c>
      <c r="V12" s="36">
        <f t="shared" si="11"/>
        <v>15587</v>
      </c>
      <c r="W12" s="36">
        <f t="shared" si="11"/>
        <v>30928</v>
      </c>
      <c r="X12" s="36">
        <f t="shared" si="11"/>
        <v>15354</v>
      </c>
      <c r="Y12" s="36">
        <f t="shared" si="11"/>
        <v>15574</v>
      </c>
      <c r="Z12" s="36">
        <f t="shared" si="11"/>
        <v>1090</v>
      </c>
      <c r="AA12" s="36">
        <f t="shared" si="11"/>
        <v>865</v>
      </c>
      <c r="AB12" s="36">
        <f t="shared" si="11"/>
        <v>225</v>
      </c>
      <c r="AC12" s="36">
        <f t="shared" si="11"/>
        <v>1087</v>
      </c>
      <c r="AD12" s="36">
        <f t="shared" si="11"/>
        <v>864</v>
      </c>
      <c r="AE12" s="37">
        <f t="shared" si="11"/>
        <v>223</v>
      </c>
      <c r="AF12" s="38" t="s">
        <v>23</v>
      </c>
    </row>
    <row r="13" spans="1:32">
      <c r="A13" s="33" t="s">
        <v>24</v>
      </c>
      <c r="B13" s="34">
        <f t="shared" si="7"/>
        <v>15786</v>
      </c>
      <c r="C13" s="34">
        <f t="shared" si="3"/>
        <v>8444</v>
      </c>
      <c r="D13" s="34">
        <f t="shared" si="3"/>
        <v>7342</v>
      </c>
      <c r="E13" s="34">
        <f t="shared" si="4"/>
        <v>14412</v>
      </c>
      <c r="F13" s="34">
        <f t="shared" si="5"/>
        <v>7858</v>
      </c>
      <c r="G13" s="34">
        <f t="shared" si="0"/>
        <v>6554</v>
      </c>
      <c r="H13" s="35">
        <f t="shared" ref="H13:AE13" si="12">H73</f>
        <v>4481</v>
      </c>
      <c r="I13" s="36">
        <f t="shared" si="12"/>
        <v>2672</v>
      </c>
      <c r="J13" s="36">
        <f t="shared" si="12"/>
        <v>1809</v>
      </c>
      <c r="K13" s="36">
        <f t="shared" si="12"/>
        <v>4433</v>
      </c>
      <c r="L13" s="36">
        <f t="shared" si="12"/>
        <v>2637</v>
      </c>
      <c r="M13" s="36">
        <f t="shared" si="12"/>
        <v>1796</v>
      </c>
      <c r="N13" s="36">
        <f t="shared" si="12"/>
        <v>5222</v>
      </c>
      <c r="O13" s="36">
        <f t="shared" si="12"/>
        <v>2459</v>
      </c>
      <c r="P13" s="36">
        <f t="shared" si="12"/>
        <v>2763</v>
      </c>
      <c r="Q13" s="36">
        <f t="shared" si="12"/>
        <v>4642</v>
      </c>
      <c r="R13" s="36">
        <f t="shared" si="12"/>
        <v>2265</v>
      </c>
      <c r="S13" s="36">
        <f t="shared" si="12"/>
        <v>2377</v>
      </c>
      <c r="T13" s="36">
        <f t="shared" si="12"/>
        <v>5713</v>
      </c>
      <c r="U13" s="36">
        <f t="shared" si="12"/>
        <v>2960</v>
      </c>
      <c r="V13" s="36">
        <f t="shared" si="12"/>
        <v>2753</v>
      </c>
      <c r="W13" s="36">
        <f t="shared" si="12"/>
        <v>4970</v>
      </c>
      <c r="X13" s="36">
        <f t="shared" si="12"/>
        <v>2605</v>
      </c>
      <c r="Y13" s="36">
        <f t="shared" si="12"/>
        <v>2365</v>
      </c>
      <c r="Z13" s="36">
        <f t="shared" si="12"/>
        <v>370</v>
      </c>
      <c r="AA13" s="36">
        <f t="shared" si="12"/>
        <v>353</v>
      </c>
      <c r="AB13" s="36">
        <f t="shared" si="12"/>
        <v>17</v>
      </c>
      <c r="AC13" s="36">
        <f t="shared" si="12"/>
        <v>367</v>
      </c>
      <c r="AD13" s="36">
        <f t="shared" si="12"/>
        <v>351</v>
      </c>
      <c r="AE13" s="37">
        <f t="shared" si="12"/>
        <v>16</v>
      </c>
      <c r="AF13" s="38" t="s">
        <v>25</v>
      </c>
    </row>
    <row r="14" spans="1:32">
      <c r="A14" s="39" t="s">
        <v>26</v>
      </c>
      <c r="B14" s="40">
        <f t="shared" si="7"/>
        <v>153632</v>
      </c>
      <c r="C14" s="40">
        <f t="shared" si="3"/>
        <v>93360</v>
      </c>
      <c r="D14" s="40">
        <f t="shared" si="3"/>
        <v>60272</v>
      </c>
      <c r="E14" s="40">
        <f t="shared" si="4"/>
        <v>153002</v>
      </c>
      <c r="F14" s="40">
        <f t="shared" si="5"/>
        <v>92881</v>
      </c>
      <c r="G14" s="40">
        <f t="shared" si="0"/>
        <v>60121</v>
      </c>
      <c r="H14" s="41">
        <f t="shared" ref="H14:AE14" si="13">H94</f>
        <v>21234</v>
      </c>
      <c r="I14" s="42">
        <f t="shared" si="13"/>
        <v>14197</v>
      </c>
      <c r="J14" s="42">
        <f t="shared" si="13"/>
        <v>7037</v>
      </c>
      <c r="K14" s="42">
        <f t="shared" si="13"/>
        <v>20886</v>
      </c>
      <c r="L14" s="42">
        <f t="shared" si="13"/>
        <v>13999</v>
      </c>
      <c r="M14" s="42">
        <f t="shared" si="13"/>
        <v>6887</v>
      </c>
      <c r="N14" s="42">
        <f t="shared" si="13"/>
        <v>106755</v>
      </c>
      <c r="O14" s="42">
        <f t="shared" si="13"/>
        <v>63928</v>
      </c>
      <c r="P14" s="42">
        <f t="shared" si="13"/>
        <v>42827</v>
      </c>
      <c r="Q14" s="42">
        <f t="shared" si="13"/>
        <v>106601</v>
      </c>
      <c r="R14" s="42">
        <f t="shared" si="13"/>
        <v>63786</v>
      </c>
      <c r="S14" s="42">
        <f t="shared" si="13"/>
        <v>42815</v>
      </c>
      <c r="T14" s="42">
        <f t="shared" si="13"/>
        <v>25112</v>
      </c>
      <c r="U14" s="42">
        <f t="shared" si="13"/>
        <v>14820</v>
      </c>
      <c r="V14" s="42">
        <f t="shared" si="13"/>
        <v>10292</v>
      </c>
      <c r="W14" s="42">
        <f t="shared" si="13"/>
        <v>25001</v>
      </c>
      <c r="X14" s="42">
        <f t="shared" si="13"/>
        <v>14696</v>
      </c>
      <c r="Y14" s="42">
        <f t="shared" si="13"/>
        <v>10305</v>
      </c>
      <c r="Z14" s="42">
        <f t="shared" si="13"/>
        <v>531</v>
      </c>
      <c r="AA14" s="42">
        <f t="shared" si="13"/>
        <v>415</v>
      </c>
      <c r="AB14" s="42">
        <f t="shared" si="13"/>
        <v>116</v>
      </c>
      <c r="AC14" s="42">
        <f t="shared" si="13"/>
        <v>514</v>
      </c>
      <c r="AD14" s="42">
        <f t="shared" si="13"/>
        <v>400</v>
      </c>
      <c r="AE14" s="43">
        <f t="shared" si="13"/>
        <v>114</v>
      </c>
      <c r="AF14" s="44" t="s">
        <v>27</v>
      </c>
    </row>
    <row r="15" spans="1:32">
      <c r="A15" s="45" t="s">
        <v>14</v>
      </c>
      <c r="B15" s="46">
        <f t="shared" si="7"/>
        <v>361166</v>
      </c>
      <c r="C15" s="46">
        <f t="shared" si="3"/>
        <v>246792</v>
      </c>
      <c r="D15" s="46">
        <f t="shared" si="3"/>
        <v>114374</v>
      </c>
      <c r="E15" s="46">
        <f t="shared" si="4"/>
        <v>354427</v>
      </c>
      <c r="F15" s="46">
        <f t="shared" si="5"/>
        <v>241943</v>
      </c>
      <c r="G15" s="46">
        <f t="shared" si="0"/>
        <v>112484</v>
      </c>
      <c r="H15" s="46">
        <f t="shared" ref="H15:AE15" si="14">SUM(H16:H17)</f>
        <v>65247</v>
      </c>
      <c r="I15" s="46">
        <f t="shared" si="14"/>
        <v>49847</v>
      </c>
      <c r="J15" s="46">
        <f t="shared" si="14"/>
        <v>15400</v>
      </c>
      <c r="K15" s="46">
        <f t="shared" si="14"/>
        <v>62225</v>
      </c>
      <c r="L15" s="46">
        <f t="shared" si="14"/>
        <v>47645</v>
      </c>
      <c r="M15" s="46">
        <f t="shared" si="14"/>
        <v>14580</v>
      </c>
      <c r="N15" s="46">
        <f t="shared" si="14"/>
        <v>102784</v>
      </c>
      <c r="O15" s="46">
        <f t="shared" si="14"/>
        <v>56392</v>
      </c>
      <c r="P15" s="46">
        <f t="shared" si="14"/>
        <v>46392</v>
      </c>
      <c r="Q15" s="46">
        <f t="shared" si="14"/>
        <v>103037</v>
      </c>
      <c r="R15" s="46">
        <f t="shared" si="14"/>
        <v>56658</v>
      </c>
      <c r="S15" s="46">
        <f t="shared" si="14"/>
        <v>46379</v>
      </c>
      <c r="T15" s="46">
        <f t="shared" si="14"/>
        <v>170311</v>
      </c>
      <c r="U15" s="46">
        <f t="shared" si="14"/>
        <v>119659</v>
      </c>
      <c r="V15" s="46">
        <f t="shared" si="14"/>
        <v>50652</v>
      </c>
      <c r="W15" s="46">
        <f t="shared" si="14"/>
        <v>166448</v>
      </c>
      <c r="X15" s="46">
        <f t="shared" si="14"/>
        <v>116842</v>
      </c>
      <c r="Y15" s="46">
        <f t="shared" si="14"/>
        <v>49606</v>
      </c>
      <c r="Z15" s="46">
        <f t="shared" si="14"/>
        <v>22824</v>
      </c>
      <c r="AA15" s="46">
        <f t="shared" si="14"/>
        <v>20894</v>
      </c>
      <c r="AB15" s="46">
        <f t="shared" si="14"/>
        <v>1930</v>
      </c>
      <c r="AC15" s="46">
        <f t="shared" si="14"/>
        <v>22717</v>
      </c>
      <c r="AD15" s="46">
        <f t="shared" si="14"/>
        <v>20798</v>
      </c>
      <c r="AE15" s="47">
        <f t="shared" si="14"/>
        <v>1919</v>
      </c>
      <c r="AF15" s="48" t="s">
        <v>15</v>
      </c>
    </row>
    <row r="16" spans="1:32" ht="42">
      <c r="A16" s="49" t="s">
        <v>28</v>
      </c>
      <c r="B16" s="50">
        <f t="shared" si="7"/>
        <v>86893</v>
      </c>
      <c r="C16" s="50">
        <f t="shared" si="3"/>
        <v>69816</v>
      </c>
      <c r="D16" s="50">
        <f t="shared" si="3"/>
        <v>17077</v>
      </c>
      <c r="E16" s="50">
        <f t="shared" si="4"/>
        <v>83803</v>
      </c>
      <c r="F16" s="50">
        <f>SUM(L16,X16,AD16)</f>
        <v>67545</v>
      </c>
      <c r="G16" s="50">
        <f>SUM(M16,Y16,AE16)</f>
        <v>16258</v>
      </c>
      <c r="H16" s="51">
        <f t="shared" ref="H16:H80" si="15">SUM(I16:J16)</f>
        <v>64400</v>
      </c>
      <c r="I16" s="52">
        <v>49246</v>
      </c>
      <c r="J16" s="52">
        <v>15154</v>
      </c>
      <c r="K16" s="52">
        <f t="shared" ref="K16:K80" si="16">SUM(L16:M16)</f>
        <v>61416</v>
      </c>
      <c r="L16" s="52">
        <v>47070</v>
      </c>
      <c r="M16" s="52">
        <v>14346</v>
      </c>
      <c r="N16" s="52">
        <f>SUM(O16:P16)</f>
        <v>0</v>
      </c>
      <c r="O16" s="52">
        <v>0</v>
      </c>
      <c r="P16" s="52">
        <v>0</v>
      </c>
      <c r="Q16" s="52">
        <f>SUM(R16:S16)</f>
        <v>0</v>
      </c>
      <c r="R16" s="52">
        <v>0</v>
      </c>
      <c r="S16" s="52">
        <v>0</v>
      </c>
      <c r="T16" s="52">
        <f>SUM(U16:V16)</f>
        <v>0</v>
      </c>
      <c r="U16" s="52">
        <v>0</v>
      </c>
      <c r="V16" s="52">
        <v>0</v>
      </c>
      <c r="W16" s="52">
        <f>SUM(X16:Y16)</f>
        <v>0</v>
      </c>
      <c r="X16" s="52">
        <v>0</v>
      </c>
      <c r="Y16" s="52">
        <v>0</v>
      </c>
      <c r="Z16" s="52">
        <f>SUM(AA16:AB16)</f>
        <v>22493</v>
      </c>
      <c r="AA16" s="52">
        <v>20570</v>
      </c>
      <c r="AB16" s="52">
        <v>1923</v>
      </c>
      <c r="AC16" s="52">
        <f>SUM(AD16:AE16)</f>
        <v>22387</v>
      </c>
      <c r="AD16" s="52">
        <v>20475</v>
      </c>
      <c r="AE16" s="53">
        <v>1912</v>
      </c>
      <c r="AF16" s="54" t="s">
        <v>29</v>
      </c>
    </row>
    <row r="17" spans="1:32" ht="42.75" thickBot="1">
      <c r="A17" s="55" t="s">
        <v>30</v>
      </c>
      <c r="B17" s="56">
        <f t="shared" si="7"/>
        <v>274273</v>
      </c>
      <c r="C17" s="56">
        <f t="shared" si="3"/>
        <v>176976</v>
      </c>
      <c r="D17" s="56">
        <f t="shared" si="3"/>
        <v>97297</v>
      </c>
      <c r="E17" s="56">
        <f>SUM(F17:G17)</f>
        <v>270624</v>
      </c>
      <c r="F17" s="56">
        <f>SUM(L17,R17,X17,AD17)</f>
        <v>174398</v>
      </c>
      <c r="G17" s="56">
        <f>SUM(M17,S17,Y17,AE17)</f>
        <v>96226</v>
      </c>
      <c r="H17" s="57">
        <f t="shared" si="15"/>
        <v>847</v>
      </c>
      <c r="I17" s="58">
        <f>SUM(I18:I27)</f>
        <v>601</v>
      </c>
      <c r="J17" s="58">
        <f>SUM(J18:J27)</f>
        <v>246</v>
      </c>
      <c r="K17" s="58">
        <f t="shared" si="16"/>
        <v>809</v>
      </c>
      <c r="L17" s="58">
        <f>SUM(L18:L27)</f>
        <v>575</v>
      </c>
      <c r="M17" s="58">
        <f>SUM(M18:M27)</f>
        <v>234</v>
      </c>
      <c r="N17" s="58">
        <f>SUM(O17:P17)</f>
        <v>102784</v>
      </c>
      <c r="O17" s="58">
        <f>SUM(O18:O27)</f>
        <v>56392</v>
      </c>
      <c r="P17" s="58">
        <f>SUM(P18:P27)</f>
        <v>46392</v>
      </c>
      <c r="Q17" s="58">
        <f>SUM(R17:S17)</f>
        <v>103037</v>
      </c>
      <c r="R17" s="58">
        <f>SUM(R18:R27)</f>
        <v>56658</v>
      </c>
      <c r="S17" s="58">
        <f>SUM(S18:S27)</f>
        <v>46379</v>
      </c>
      <c r="T17" s="58">
        <f>SUM(U17:V17)</f>
        <v>170311</v>
      </c>
      <c r="U17" s="58">
        <f>SUM(U18:U27)</f>
        <v>119659</v>
      </c>
      <c r="V17" s="58">
        <f>SUM(V18:V27)</f>
        <v>50652</v>
      </c>
      <c r="W17" s="58">
        <f>SUM(X17:Y17)</f>
        <v>166448</v>
      </c>
      <c r="X17" s="58">
        <f>SUM(X18:X27)</f>
        <v>116842</v>
      </c>
      <c r="Y17" s="58">
        <f>SUM(Y18:Y27)</f>
        <v>49606</v>
      </c>
      <c r="Z17" s="58">
        <f>SUM(AA17:AB17)</f>
        <v>331</v>
      </c>
      <c r="AA17" s="58">
        <f>SUM(AA18:AA27)</f>
        <v>324</v>
      </c>
      <c r="AB17" s="58">
        <f>SUM(AB18:AB27)</f>
        <v>7</v>
      </c>
      <c r="AC17" s="58">
        <f>SUM(AD17:AE17)</f>
        <v>330</v>
      </c>
      <c r="AD17" s="58">
        <f>SUM(AD18:AD27)</f>
        <v>323</v>
      </c>
      <c r="AE17" s="58">
        <f>SUM(AE18:AE27)</f>
        <v>7</v>
      </c>
      <c r="AF17" s="59" t="s">
        <v>31</v>
      </c>
    </row>
    <row r="18" spans="1:32" ht="21.75" hidden="1" thickBot="1">
      <c r="A18" s="60" t="s">
        <v>32</v>
      </c>
      <c r="B18" s="61">
        <f t="shared" si="7"/>
        <v>2167</v>
      </c>
      <c r="C18" s="61">
        <f t="shared" si="3"/>
        <v>1103</v>
      </c>
      <c r="D18" s="61">
        <f t="shared" si="3"/>
        <v>1064</v>
      </c>
      <c r="E18" s="61">
        <f>SUM(F18:G18)</f>
        <v>2165</v>
      </c>
      <c r="F18" s="61">
        <f>SUM(L18,R18,X18,AD18)</f>
        <v>1103</v>
      </c>
      <c r="G18" s="61">
        <f>SUM(M18,S18,Y18,AE18)</f>
        <v>1062</v>
      </c>
      <c r="H18" s="62">
        <f t="shared" si="15"/>
        <v>69</v>
      </c>
      <c r="I18" s="61">
        <v>44</v>
      </c>
      <c r="J18" s="61">
        <v>25</v>
      </c>
      <c r="K18" s="61">
        <f t="shared" si="16"/>
        <v>67</v>
      </c>
      <c r="L18" s="61">
        <v>44</v>
      </c>
      <c r="M18" s="61">
        <v>23</v>
      </c>
      <c r="N18" s="61">
        <f>SUM(O18:P18)</f>
        <v>468</v>
      </c>
      <c r="O18" s="61">
        <v>248</v>
      </c>
      <c r="P18" s="61">
        <v>220</v>
      </c>
      <c r="Q18" s="61">
        <f>SUM(R18:S18)</f>
        <v>468</v>
      </c>
      <c r="R18" s="61">
        <v>248</v>
      </c>
      <c r="S18" s="61">
        <v>220</v>
      </c>
      <c r="T18" s="61">
        <f>SUM(U18:V18)</f>
        <v>1629</v>
      </c>
      <c r="U18" s="61">
        <v>810</v>
      </c>
      <c r="V18" s="61">
        <v>819</v>
      </c>
      <c r="W18" s="61">
        <f>SUM(X18:Y18)</f>
        <v>1629</v>
      </c>
      <c r="X18" s="61">
        <v>810</v>
      </c>
      <c r="Y18" s="61">
        <v>819</v>
      </c>
      <c r="Z18" s="61">
        <f>SUM(AA18:AB18)</f>
        <v>1</v>
      </c>
      <c r="AA18" s="61">
        <v>1</v>
      </c>
      <c r="AB18" s="61">
        <v>0</v>
      </c>
      <c r="AC18" s="61">
        <f>SUM(AD18:AE18)</f>
        <v>1</v>
      </c>
      <c r="AD18" s="61">
        <v>1</v>
      </c>
      <c r="AE18" s="61">
        <v>0</v>
      </c>
      <c r="AF18" s="63"/>
    </row>
    <row r="19" spans="1:32" ht="21.75" hidden="1" thickBot="1">
      <c r="A19" s="60" t="s">
        <v>33</v>
      </c>
      <c r="B19" s="61">
        <f t="shared" si="7"/>
        <v>14998</v>
      </c>
      <c r="C19" s="61">
        <f t="shared" si="3"/>
        <v>9725</v>
      </c>
      <c r="D19" s="61">
        <f t="shared" si="3"/>
        <v>5273</v>
      </c>
      <c r="E19" s="61">
        <f t="shared" si="4"/>
        <v>13905</v>
      </c>
      <c r="F19" s="61">
        <f t="shared" ref="F19:G34" si="17">SUM(L19,R19,X19,AD19)</f>
        <v>8869</v>
      </c>
      <c r="G19" s="61">
        <f t="shared" si="17"/>
        <v>5036</v>
      </c>
      <c r="H19" s="62">
        <f t="shared" si="15"/>
        <v>82</v>
      </c>
      <c r="I19" s="61">
        <v>25</v>
      </c>
      <c r="J19" s="61">
        <v>57</v>
      </c>
      <c r="K19" s="61">
        <f t="shared" si="16"/>
        <v>77</v>
      </c>
      <c r="L19" s="61">
        <v>21</v>
      </c>
      <c r="M19" s="61">
        <v>56</v>
      </c>
      <c r="N19" s="61">
        <f t="shared" ref="N19:N27" si="18">SUM(O19:P19)</f>
        <v>6733</v>
      </c>
      <c r="O19" s="61">
        <v>3943</v>
      </c>
      <c r="P19" s="61">
        <v>2790</v>
      </c>
      <c r="Q19" s="61">
        <f t="shared" ref="Q19:Q27" si="19">SUM(R19:S19)</f>
        <v>7003</v>
      </c>
      <c r="R19" s="61">
        <v>4213</v>
      </c>
      <c r="S19" s="61">
        <v>2790</v>
      </c>
      <c r="T19" s="61">
        <f t="shared" ref="T19:T27" si="20">SUM(U19:V19)</f>
        <v>8171</v>
      </c>
      <c r="U19" s="61">
        <v>5745</v>
      </c>
      <c r="V19" s="61">
        <v>2426</v>
      </c>
      <c r="W19" s="61">
        <f t="shared" ref="W19:W27" si="21">SUM(X19:Y19)</f>
        <v>6813</v>
      </c>
      <c r="X19" s="61">
        <v>4623</v>
      </c>
      <c r="Y19" s="61">
        <v>2190</v>
      </c>
      <c r="Z19" s="61">
        <f t="shared" ref="Z19:Z27" si="22">SUM(AA19:AB19)</f>
        <v>12</v>
      </c>
      <c r="AA19" s="61">
        <v>12</v>
      </c>
      <c r="AB19" s="61">
        <v>0</v>
      </c>
      <c r="AC19" s="61">
        <f t="shared" ref="AC19:AC27" si="23">SUM(AD19:AE19)</f>
        <v>12</v>
      </c>
      <c r="AD19" s="61">
        <v>12</v>
      </c>
      <c r="AE19" s="61">
        <v>0</v>
      </c>
      <c r="AF19" s="63"/>
    </row>
    <row r="20" spans="1:32" ht="21.75" hidden="1" thickBot="1">
      <c r="A20" s="64" t="s">
        <v>34</v>
      </c>
      <c r="B20" s="65">
        <f t="shared" si="7"/>
        <v>14847</v>
      </c>
      <c r="C20" s="65">
        <f t="shared" si="3"/>
        <v>10183</v>
      </c>
      <c r="D20" s="65">
        <f t="shared" si="3"/>
        <v>4664</v>
      </c>
      <c r="E20" s="65">
        <f t="shared" si="4"/>
        <v>12342</v>
      </c>
      <c r="F20" s="65">
        <f t="shared" si="17"/>
        <v>8484</v>
      </c>
      <c r="G20" s="65">
        <f t="shared" si="17"/>
        <v>3858</v>
      </c>
      <c r="H20" s="66">
        <f t="shared" si="15"/>
        <v>15</v>
      </c>
      <c r="I20" s="65">
        <v>14</v>
      </c>
      <c r="J20" s="65">
        <v>1</v>
      </c>
      <c r="K20" s="65">
        <f t="shared" si="16"/>
        <v>15</v>
      </c>
      <c r="L20" s="65">
        <v>13</v>
      </c>
      <c r="M20" s="65">
        <v>2</v>
      </c>
      <c r="N20" s="65">
        <f t="shared" si="18"/>
        <v>5553</v>
      </c>
      <c r="O20" s="65">
        <v>2810</v>
      </c>
      <c r="P20" s="65">
        <v>2743</v>
      </c>
      <c r="Q20" s="65">
        <f t="shared" si="19"/>
        <v>5546</v>
      </c>
      <c r="R20" s="65">
        <v>2806</v>
      </c>
      <c r="S20" s="65">
        <v>2740</v>
      </c>
      <c r="T20" s="65">
        <f t="shared" si="20"/>
        <v>9278</v>
      </c>
      <c r="U20" s="65">
        <v>7358</v>
      </c>
      <c r="V20" s="65">
        <v>1920</v>
      </c>
      <c r="W20" s="65">
        <f t="shared" si="21"/>
        <v>6780</v>
      </c>
      <c r="X20" s="65">
        <v>5664</v>
      </c>
      <c r="Y20" s="65">
        <v>1116</v>
      </c>
      <c r="Z20" s="65">
        <f t="shared" si="22"/>
        <v>1</v>
      </c>
      <c r="AA20" s="65">
        <v>1</v>
      </c>
      <c r="AB20" s="65">
        <v>0</v>
      </c>
      <c r="AC20" s="65">
        <f t="shared" si="23"/>
        <v>1</v>
      </c>
      <c r="AD20" s="65">
        <v>1</v>
      </c>
      <c r="AE20" s="65">
        <v>0</v>
      </c>
      <c r="AF20" s="63"/>
    </row>
    <row r="21" spans="1:32" ht="21.75" hidden="1" thickBot="1">
      <c r="A21" s="64" t="s">
        <v>35</v>
      </c>
      <c r="B21" s="65">
        <f t="shared" si="7"/>
        <v>13171</v>
      </c>
      <c r="C21" s="65">
        <f t="shared" si="3"/>
        <v>7021</v>
      </c>
      <c r="D21" s="65">
        <f t="shared" si="3"/>
        <v>6150</v>
      </c>
      <c r="E21" s="65">
        <f t="shared" si="4"/>
        <v>13157</v>
      </c>
      <c r="F21" s="65">
        <f t="shared" si="17"/>
        <v>7013</v>
      </c>
      <c r="G21" s="65">
        <f t="shared" si="17"/>
        <v>6144</v>
      </c>
      <c r="H21" s="66">
        <f t="shared" si="15"/>
        <v>328</v>
      </c>
      <c r="I21" s="65">
        <v>287</v>
      </c>
      <c r="J21" s="65">
        <v>41</v>
      </c>
      <c r="K21" s="65">
        <f t="shared" si="16"/>
        <v>314</v>
      </c>
      <c r="L21" s="65">
        <v>279</v>
      </c>
      <c r="M21" s="65">
        <v>35</v>
      </c>
      <c r="N21" s="65">
        <f t="shared" si="18"/>
        <v>2191</v>
      </c>
      <c r="O21" s="65">
        <v>1081</v>
      </c>
      <c r="P21" s="65">
        <v>1110</v>
      </c>
      <c r="Q21" s="65">
        <f t="shared" si="19"/>
        <v>2191</v>
      </c>
      <c r="R21" s="65">
        <v>1081</v>
      </c>
      <c r="S21" s="65">
        <v>1110</v>
      </c>
      <c r="T21" s="65">
        <f t="shared" si="20"/>
        <v>10628</v>
      </c>
      <c r="U21" s="65">
        <v>5633</v>
      </c>
      <c r="V21" s="65">
        <v>4995</v>
      </c>
      <c r="W21" s="65">
        <f t="shared" si="21"/>
        <v>10628</v>
      </c>
      <c r="X21" s="65">
        <v>5633</v>
      </c>
      <c r="Y21" s="65">
        <v>4995</v>
      </c>
      <c r="Z21" s="65">
        <f t="shared" si="22"/>
        <v>24</v>
      </c>
      <c r="AA21" s="65">
        <v>20</v>
      </c>
      <c r="AB21" s="65">
        <v>4</v>
      </c>
      <c r="AC21" s="65">
        <f t="shared" si="23"/>
        <v>24</v>
      </c>
      <c r="AD21" s="65">
        <v>20</v>
      </c>
      <c r="AE21" s="65">
        <v>4</v>
      </c>
      <c r="AF21" s="63"/>
    </row>
    <row r="22" spans="1:32" ht="21.75" hidden="1" thickBot="1">
      <c r="A22" s="64" t="s">
        <v>36</v>
      </c>
      <c r="B22" s="65">
        <f t="shared" si="7"/>
        <v>4104</v>
      </c>
      <c r="C22" s="65">
        <f t="shared" si="3"/>
        <v>2282</v>
      </c>
      <c r="D22" s="65">
        <f t="shared" si="3"/>
        <v>1822</v>
      </c>
      <c r="E22" s="65">
        <f t="shared" si="4"/>
        <v>4104</v>
      </c>
      <c r="F22" s="65">
        <f t="shared" si="17"/>
        <v>2282</v>
      </c>
      <c r="G22" s="65">
        <f t="shared" si="17"/>
        <v>1822</v>
      </c>
      <c r="H22" s="66">
        <f t="shared" si="15"/>
        <v>3</v>
      </c>
      <c r="I22" s="65">
        <v>2</v>
      </c>
      <c r="J22" s="65">
        <v>1</v>
      </c>
      <c r="K22" s="65">
        <f t="shared" si="16"/>
        <v>3</v>
      </c>
      <c r="L22" s="65">
        <v>2</v>
      </c>
      <c r="M22" s="65">
        <v>1</v>
      </c>
      <c r="N22" s="65">
        <f t="shared" si="18"/>
        <v>2129</v>
      </c>
      <c r="O22" s="65">
        <v>1065</v>
      </c>
      <c r="P22" s="65">
        <v>1064</v>
      </c>
      <c r="Q22" s="65">
        <f t="shared" si="19"/>
        <v>2129</v>
      </c>
      <c r="R22" s="65">
        <v>1065</v>
      </c>
      <c r="S22" s="65">
        <v>1064</v>
      </c>
      <c r="T22" s="65">
        <f t="shared" si="20"/>
        <v>1972</v>
      </c>
      <c r="U22" s="65">
        <v>1215</v>
      </c>
      <c r="V22" s="65">
        <v>757</v>
      </c>
      <c r="W22" s="65">
        <f t="shared" si="21"/>
        <v>1972</v>
      </c>
      <c r="X22" s="65">
        <v>1215</v>
      </c>
      <c r="Y22" s="65">
        <v>757</v>
      </c>
      <c r="Z22" s="65">
        <f t="shared" si="22"/>
        <v>0</v>
      </c>
      <c r="AA22" s="65">
        <v>0</v>
      </c>
      <c r="AB22" s="65">
        <v>0</v>
      </c>
      <c r="AC22" s="65">
        <f t="shared" si="23"/>
        <v>0</v>
      </c>
      <c r="AD22" s="65">
        <v>0</v>
      </c>
      <c r="AE22" s="65">
        <v>0</v>
      </c>
      <c r="AF22" s="63"/>
    </row>
    <row r="23" spans="1:32" ht="21.75" hidden="1" thickBot="1">
      <c r="A23" s="64" t="s">
        <v>37</v>
      </c>
      <c r="B23" s="65">
        <f t="shared" si="7"/>
        <v>10599</v>
      </c>
      <c r="C23" s="65">
        <f t="shared" si="3"/>
        <v>5896</v>
      </c>
      <c r="D23" s="65">
        <f t="shared" si="3"/>
        <v>4703</v>
      </c>
      <c r="E23" s="65">
        <f t="shared" si="4"/>
        <v>10599</v>
      </c>
      <c r="F23" s="65">
        <f t="shared" si="17"/>
        <v>5896</v>
      </c>
      <c r="G23" s="65">
        <f t="shared" si="17"/>
        <v>4703</v>
      </c>
      <c r="H23" s="66">
        <f t="shared" si="15"/>
        <v>41</v>
      </c>
      <c r="I23" s="65">
        <v>21</v>
      </c>
      <c r="J23" s="65">
        <v>20</v>
      </c>
      <c r="K23" s="65">
        <f t="shared" si="16"/>
        <v>41</v>
      </c>
      <c r="L23" s="65">
        <v>21</v>
      </c>
      <c r="M23" s="65">
        <v>20</v>
      </c>
      <c r="N23" s="65">
        <f t="shared" si="18"/>
        <v>7943</v>
      </c>
      <c r="O23" s="65">
        <v>4436</v>
      </c>
      <c r="P23" s="65">
        <v>3507</v>
      </c>
      <c r="Q23" s="65">
        <f t="shared" si="19"/>
        <v>7943</v>
      </c>
      <c r="R23" s="65">
        <v>4436</v>
      </c>
      <c r="S23" s="65">
        <v>3507</v>
      </c>
      <c r="T23" s="65">
        <f t="shared" si="20"/>
        <v>2614</v>
      </c>
      <c r="U23" s="65">
        <v>1438</v>
      </c>
      <c r="V23" s="65">
        <v>1176</v>
      </c>
      <c r="W23" s="65">
        <f t="shared" si="21"/>
        <v>2614</v>
      </c>
      <c r="X23" s="65">
        <v>1438</v>
      </c>
      <c r="Y23" s="65">
        <v>1176</v>
      </c>
      <c r="Z23" s="65">
        <f t="shared" si="22"/>
        <v>1</v>
      </c>
      <c r="AA23" s="65">
        <v>1</v>
      </c>
      <c r="AB23" s="65">
        <v>0</v>
      </c>
      <c r="AC23" s="65">
        <f t="shared" si="23"/>
        <v>1</v>
      </c>
      <c r="AD23" s="65">
        <v>1</v>
      </c>
      <c r="AE23" s="65">
        <v>0</v>
      </c>
      <c r="AF23" s="63"/>
    </row>
    <row r="24" spans="1:32" ht="21.75" hidden="1" thickBot="1">
      <c r="A24" s="64" t="s">
        <v>38</v>
      </c>
      <c r="B24" s="65">
        <f t="shared" si="7"/>
        <v>25741</v>
      </c>
      <c r="C24" s="65">
        <f t="shared" ref="C24:D39" si="24">SUM(I24,O24,U24,AA24)</f>
        <v>14072</v>
      </c>
      <c r="D24" s="65">
        <f t="shared" si="24"/>
        <v>11669</v>
      </c>
      <c r="E24" s="65">
        <f t="shared" si="4"/>
        <v>25741</v>
      </c>
      <c r="F24" s="65">
        <f t="shared" si="17"/>
        <v>14072</v>
      </c>
      <c r="G24" s="65">
        <f t="shared" si="17"/>
        <v>11669</v>
      </c>
      <c r="H24" s="66">
        <f t="shared" si="15"/>
        <v>12</v>
      </c>
      <c r="I24" s="65">
        <v>11</v>
      </c>
      <c r="J24" s="65">
        <v>1</v>
      </c>
      <c r="K24" s="65">
        <f t="shared" si="16"/>
        <v>12</v>
      </c>
      <c r="L24" s="65">
        <v>11</v>
      </c>
      <c r="M24" s="65">
        <v>1</v>
      </c>
      <c r="N24" s="65">
        <f t="shared" si="18"/>
        <v>23654</v>
      </c>
      <c r="O24" s="65">
        <v>12968</v>
      </c>
      <c r="P24" s="65">
        <v>10686</v>
      </c>
      <c r="Q24" s="65">
        <f t="shared" si="19"/>
        <v>23654</v>
      </c>
      <c r="R24" s="65">
        <v>12968</v>
      </c>
      <c r="S24" s="65">
        <v>10686</v>
      </c>
      <c r="T24" s="65">
        <f t="shared" si="20"/>
        <v>2075</v>
      </c>
      <c r="U24" s="65">
        <v>1093</v>
      </c>
      <c r="V24" s="65">
        <v>982</v>
      </c>
      <c r="W24" s="65">
        <f t="shared" si="21"/>
        <v>2075</v>
      </c>
      <c r="X24" s="65">
        <v>1093</v>
      </c>
      <c r="Y24" s="65">
        <v>982</v>
      </c>
      <c r="Z24" s="65">
        <f t="shared" si="22"/>
        <v>0</v>
      </c>
      <c r="AA24" s="65">
        <v>0</v>
      </c>
      <c r="AB24" s="65">
        <v>0</v>
      </c>
      <c r="AC24" s="65">
        <f t="shared" si="23"/>
        <v>0</v>
      </c>
      <c r="AD24" s="65">
        <v>0</v>
      </c>
      <c r="AE24" s="65">
        <v>0</v>
      </c>
      <c r="AF24" s="63"/>
    </row>
    <row r="25" spans="1:32" ht="21.75" hidden="1" thickBot="1">
      <c r="A25" s="64" t="s">
        <v>39</v>
      </c>
      <c r="B25" s="65">
        <f t="shared" si="7"/>
        <v>160349</v>
      </c>
      <c r="C25" s="65">
        <f t="shared" si="24"/>
        <v>108087</v>
      </c>
      <c r="D25" s="65">
        <f t="shared" si="24"/>
        <v>52262</v>
      </c>
      <c r="E25" s="65">
        <f t="shared" si="4"/>
        <v>160332</v>
      </c>
      <c r="F25" s="65">
        <f t="shared" si="17"/>
        <v>108074</v>
      </c>
      <c r="G25" s="65">
        <f t="shared" si="17"/>
        <v>52258</v>
      </c>
      <c r="H25" s="66">
        <f t="shared" si="15"/>
        <v>143</v>
      </c>
      <c r="I25" s="65">
        <v>113</v>
      </c>
      <c r="J25" s="65">
        <v>30</v>
      </c>
      <c r="K25" s="65">
        <f t="shared" si="16"/>
        <v>127</v>
      </c>
      <c r="L25" s="65">
        <v>101</v>
      </c>
      <c r="M25" s="65">
        <v>26</v>
      </c>
      <c r="N25" s="65">
        <f t="shared" si="18"/>
        <v>44415</v>
      </c>
      <c r="O25" s="65">
        <v>23717</v>
      </c>
      <c r="P25" s="65">
        <v>20698</v>
      </c>
      <c r="Q25" s="65">
        <f t="shared" si="19"/>
        <v>44415</v>
      </c>
      <c r="R25" s="65">
        <v>23717</v>
      </c>
      <c r="S25" s="65">
        <v>20698</v>
      </c>
      <c r="T25" s="65">
        <f t="shared" si="20"/>
        <v>115581</v>
      </c>
      <c r="U25" s="65">
        <v>84049</v>
      </c>
      <c r="V25" s="65">
        <v>31532</v>
      </c>
      <c r="W25" s="65">
        <f t="shared" si="21"/>
        <v>115581</v>
      </c>
      <c r="X25" s="65">
        <v>84049</v>
      </c>
      <c r="Y25" s="65">
        <v>31532</v>
      </c>
      <c r="Z25" s="65">
        <f t="shared" si="22"/>
        <v>210</v>
      </c>
      <c r="AA25" s="65">
        <v>208</v>
      </c>
      <c r="AB25" s="65">
        <v>2</v>
      </c>
      <c r="AC25" s="65">
        <f t="shared" si="23"/>
        <v>209</v>
      </c>
      <c r="AD25" s="65">
        <v>207</v>
      </c>
      <c r="AE25" s="65">
        <v>2</v>
      </c>
      <c r="AF25" s="63"/>
    </row>
    <row r="26" spans="1:32" ht="21.75" hidden="1" thickBot="1">
      <c r="A26" s="64" t="s">
        <v>40</v>
      </c>
      <c r="B26" s="65">
        <f t="shared" si="7"/>
        <v>15005</v>
      </c>
      <c r="C26" s="65">
        <f t="shared" si="24"/>
        <v>9736</v>
      </c>
      <c r="D26" s="65">
        <f t="shared" si="24"/>
        <v>5269</v>
      </c>
      <c r="E26" s="65">
        <f t="shared" si="4"/>
        <v>15005</v>
      </c>
      <c r="F26" s="65">
        <f t="shared" si="17"/>
        <v>9736</v>
      </c>
      <c r="G26" s="65">
        <f t="shared" si="17"/>
        <v>5269</v>
      </c>
      <c r="H26" s="66">
        <f t="shared" si="15"/>
        <v>26</v>
      </c>
      <c r="I26" s="65">
        <v>22</v>
      </c>
      <c r="J26" s="65">
        <v>4</v>
      </c>
      <c r="K26" s="65">
        <f t="shared" si="16"/>
        <v>26</v>
      </c>
      <c r="L26" s="65">
        <v>22</v>
      </c>
      <c r="M26" s="65">
        <v>4</v>
      </c>
      <c r="N26" s="65">
        <f t="shared" si="18"/>
        <v>4433</v>
      </c>
      <c r="O26" s="65">
        <v>2612</v>
      </c>
      <c r="P26" s="65">
        <v>1821</v>
      </c>
      <c r="Q26" s="65">
        <f t="shared" si="19"/>
        <v>4433</v>
      </c>
      <c r="R26" s="65">
        <v>2612</v>
      </c>
      <c r="S26" s="65">
        <v>1821</v>
      </c>
      <c r="T26" s="65">
        <f t="shared" si="20"/>
        <v>10545</v>
      </c>
      <c r="U26" s="65">
        <v>7101</v>
      </c>
      <c r="V26" s="65">
        <v>3444</v>
      </c>
      <c r="W26" s="65">
        <f t="shared" si="21"/>
        <v>10545</v>
      </c>
      <c r="X26" s="65">
        <v>7101</v>
      </c>
      <c r="Y26" s="65">
        <v>3444</v>
      </c>
      <c r="Z26" s="65">
        <f t="shared" si="22"/>
        <v>1</v>
      </c>
      <c r="AA26" s="65">
        <v>1</v>
      </c>
      <c r="AB26" s="65">
        <v>0</v>
      </c>
      <c r="AC26" s="65">
        <f t="shared" si="23"/>
        <v>1</v>
      </c>
      <c r="AD26" s="65">
        <v>1</v>
      </c>
      <c r="AE26" s="65">
        <v>0</v>
      </c>
      <c r="AF26" s="63"/>
    </row>
    <row r="27" spans="1:32" ht="21.75" hidden="1" thickBot="1">
      <c r="A27" s="67" t="s">
        <v>41</v>
      </c>
      <c r="B27" s="68">
        <f t="shared" si="7"/>
        <v>13292</v>
      </c>
      <c r="C27" s="68">
        <f t="shared" si="24"/>
        <v>8871</v>
      </c>
      <c r="D27" s="68">
        <f t="shared" si="24"/>
        <v>4421</v>
      </c>
      <c r="E27" s="68">
        <f t="shared" si="4"/>
        <v>13274</v>
      </c>
      <c r="F27" s="68">
        <f t="shared" si="17"/>
        <v>8869</v>
      </c>
      <c r="G27" s="68">
        <f t="shared" si="17"/>
        <v>4405</v>
      </c>
      <c r="H27" s="69">
        <f t="shared" si="15"/>
        <v>128</v>
      </c>
      <c r="I27" s="68">
        <v>62</v>
      </c>
      <c r="J27" s="68">
        <v>66</v>
      </c>
      <c r="K27" s="68">
        <f t="shared" si="16"/>
        <v>127</v>
      </c>
      <c r="L27" s="68">
        <v>61</v>
      </c>
      <c r="M27" s="68">
        <v>66</v>
      </c>
      <c r="N27" s="68">
        <f t="shared" si="18"/>
        <v>5265</v>
      </c>
      <c r="O27" s="68">
        <v>3512</v>
      </c>
      <c r="P27" s="68">
        <v>1753</v>
      </c>
      <c r="Q27" s="68">
        <f t="shared" si="19"/>
        <v>5255</v>
      </c>
      <c r="R27" s="68">
        <v>3512</v>
      </c>
      <c r="S27" s="68">
        <v>1743</v>
      </c>
      <c r="T27" s="68">
        <f t="shared" si="20"/>
        <v>7818</v>
      </c>
      <c r="U27" s="68">
        <v>5217</v>
      </c>
      <c r="V27" s="68">
        <v>2601</v>
      </c>
      <c r="W27" s="68">
        <f t="shared" si="21"/>
        <v>7811</v>
      </c>
      <c r="X27" s="68">
        <v>5216</v>
      </c>
      <c r="Y27" s="68">
        <v>2595</v>
      </c>
      <c r="Z27" s="68">
        <f t="shared" si="22"/>
        <v>81</v>
      </c>
      <c r="AA27" s="68">
        <v>80</v>
      </c>
      <c r="AB27" s="68">
        <v>1</v>
      </c>
      <c r="AC27" s="68">
        <f t="shared" si="23"/>
        <v>81</v>
      </c>
      <c r="AD27" s="68">
        <v>80</v>
      </c>
      <c r="AE27" s="65">
        <v>1</v>
      </c>
      <c r="AF27" s="63"/>
    </row>
    <row r="28" spans="1:32" ht="21.75" thickBot="1">
      <c r="A28" s="70" t="s">
        <v>42</v>
      </c>
      <c r="B28" s="71">
        <f t="shared" si="7"/>
        <v>192611</v>
      </c>
      <c r="C28" s="71">
        <f t="shared" si="24"/>
        <v>113341</v>
      </c>
      <c r="D28" s="71">
        <f t="shared" si="24"/>
        <v>79270</v>
      </c>
      <c r="E28" s="71">
        <f t="shared" si="4"/>
        <v>189570</v>
      </c>
      <c r="F28" s="71">
        <f t="shared" si="17"/>
        <v>111661</v>
      </c>
      <c r="G28" s="71">
        <f t="shared" si="17"/>
        <v>77909</v>
      </c>
      <c r="H28" s="71">
        <f t="shared" si="15"/>
        <v>12156</v>
      </c>
      <c r="I28" s="71">
        <f>SUM(I29:I33)</f>
        <v>8853</v>
      </c>
      <c r="J28" s="71">
        <f t="shared" ref="J28:AE28" si="25">SUM(J29:J33)</f>
        <v>3303</v>
      </c>
      <c r="K28" s="71">
        <f t="shared" si="25"/>
        <v>11884</v>
      </c>
      <c r="L28" s="71">
        <f t="shared" si="25"/>
        <v>8656</v>
      </c>
      <c r="M28" s="71">
        <f t="shared" si="25"/>
        <v>3228</v>
      </c>
      <c r="N28" s="71">
        <f t="shared" si="25"/>
        <v>134638</v>
      </c>
      <c r="O28" s="71">
        <f t="shared" si="25"/>
        <v>77262</v>
      </c>
      <c r="P28" s="71">
        <f t="shared" si="25"/>
        <v>57376</v>
      </c>
      <c r="Q28" s="71">
        <f t="shared" si="25"/>
        <v>132023</v>
      </c>
      <c r="R28" s="71">
        <f t="shared" si="25"/>
        <v>75823</v>
      </c>
      <c r="S28" s="71">
        <f t="shared" si="25"/>
        <v>56200</v>
      </c>
      <c r="T28" s="71">
        <f t="shared" si="25"/>
        <v>44990</v>
      </c>
      <c r="U28" s="71">
        <f t="shared" si="25"/>
        <v>26455</v>
      </c>
      <c r="V28" s="71">
        <f t="shared" si="25"/>
        <v>18535</v>
      </c>
      <c r="W28" s="71">
        <f t="shared" si="25"/>
        <v>44852</v>
      </c>
      <c r="X28" s="71">
        <f t="shared" si="25"/>
        <v>26424</v>
      </c>
      <c r="Y28" s="71">
        <f t="shared" si="25"/>
        <v>18428</v>
      </c>
      <c r="Z28" s="71">
        <f t="shared" si="25"/>
        <v>827</v>
      </c>
      <c r="AA28" s="71">
        <f t="shared" si="25"/>
        <v>771</v>
      </c>
      <c r="AB28" s="71">
        <f t="shared" si="25"/>
        <v>56</v>
      </c>
      <c r="AC28" s="71">
        <f t="shared" si="25"/>
        <v>811</v>
      </c>
      <c r="AD28" s="71">
        <f t="shared" si="25"/>
        <v>758</v>
      </c>
      <c r="AE28" s="72">
        <f t="shared" si="25"/>
        <v>53</v>
      </c>
      <c r="AF28" s="73" t="s">
        <v>19</v>
      </c>
    </row>
    <row r="29" spans="1:32">
      <c r="A29" s="74" t="s">
        <v>43</v>
      </c>
      <c r="B29" s="75">
        <f>SUM(C29:D29)</f>
        <v>31613</v>
      </c>
      <c r="C29" s="75">
        <f t="shared" si="24"/>
        <v>19489</v>
      </c>
      <c r="D29" s="75">
        <f t="shared" si="24"/>
        <v>12124</v>
      </c>
      <c r="E29" s="75">
        <f t="shared" si="4"/>
        <v>31460</v>
      </c>
      <c r="F29" s="75">
        <f t="shared" si="17"/>
        <v>19356</v>
      </c>
      <c r="G29" s="75">
        <f t="shared" si="17"/>
        <v>12104</v>
      </c>
      <c r="H29" s="76">
        <f t="shared" si="15"/>
        <v>4606</v>
      </c>
      <c r="I29" s="77">
        <v>3520</v>
      </c>
      <c r="J29" s="77">
        <v>1086</v>
      </c>
      <c r="K29" s="77">
        <f t="shared" si="16"/>
        <v>4454</v>
      </c>
      <c r="L29" s="77">
        <v>3388</v>
      </c>
      <c r="M29" s="77">
        <v>1066</v>
      </c>
      <c r="N29" s="77">
        <f>SUM(O29:P29)</f>
        <v>19858</v>
      </c>
      <c r="O29" s="77">
        <v>11880</v>
      </c>
      <c r="P29" s="77">
        <v>7978</v>
      </c>
      <c r="Q29" s="77">
        <f>SUM(R29:S29)</f>
        <v>19858</v>
      </c>
      <c r="R29" s="77">
        <v>11880</v>
      </c>
      <c r="S29" s="77">
        <v>7978</v>
      </c>
      <c r="T29" s="77">
        <f>SUM(U29:V29)</f>
        <v>6794</v>
      </c>
      <c r="U29" s="77">
        <v>3762</v>
      </c>
      <c r="V29" s="77">
        <v>3032</v>
      </c>
      <c r="W29" s="77">
        <f>SUM(X29:Y29)</f>
        <v>6796</v>
      </c>
      <c r="X29" s="77">
        <v>3764</v>
      </c>
      <c r="Y29" s="77">
        <v>3032</v>
      </c>
      <c r="Z29" s="77">
        <f>SUM(AA29:AB29)</f>
        <v>355</v>
      </c>
      <c r="AA29" s="77">
        <v>327</v>
      </c>
      <c r="AB29" s="77">
        <v>28</v>
      </c>
      <c r="AC29" s="77">
        <f>SUM(AD29:AE29)</f>
        <v>352</v>
      </c>
      <c r="AD29" s="77">
        <v>324</v>
      </c>
      <c r="AE29" s="78">
        <v>28</v>
      </c>
      <c r="AF29" s="79" t="s">
        <v>44</v>
      </c>
    </row>
    <row r="30" spans="1:32">
      <c r="A30" s="33" t="s">
        <v>45</v>
      </c>
      <c r="B30" s="34">
        <f t="shared" si="7"/>
        <v>18310</v>
      </c>
      <c r="C30" s="34">
        <f t="shared" si="24"/>
        <v>11621</v>
      </c>
      <c r="D30" s="34">
        <f t="shared" si="24"/>
        <v>6689</v>
      </c>
      <c r="E30" s="34">
        <f t="shared" si="4"/>
        <v>18278</v>
      </c>
      <c r="F30" s="34">
        <f t="shared" si="17"/>
        <v>11602</v>
      </c>
      <c r="G30" s="34">
        <f t="shared" si="17"/>
        <v>6676</v>
      </c>
      <c r="H30" s="35">
        <f t="shared" si="15"/>
        <v>1869</v>
      </c>
      <c r="I30" s="36">
        <v>1184</v>
      </c>
      <c r="J30" s="36">
        <v>685</v>
      </c>
      <c r="K30" s="36">
        <f t="shared" si="16"/>
        <v>1839</v>
      </c>
      <c r="L30" s="36">
        <v>1167</v>
      </c>
      <c r="M30" s="36">
        <v>672</v>
      </c>
      <c r="N30" s="36">
        <f>SUM(O30:P30)</f>
        <v>9731</v>
      </c>
      <c r="O30" s="36">
        <v>5993</v>
      </c>
      <c r="P30" s="36">
        <v>3738</v>
      </c>
      <c r="Q30" s="36">
        <f>SUM(R30:S30)</f>
        <v>9731</v>
      </c>
      <c r="R30" s="36">
        <v>5993</v>
      </c>
      <c r="S30" s="36">
        <v>3738</v>
      </c>
      <c r="T30" s="36">
        <f t="shared" ref="T30:T93" si="26">SUM(U30:V30)</f>
        <v>6696</v>
      </c>
      <c r="U30" s="36">
        <v>4430</v>
      </c>
      <c r="V30" s="36">
        <v>2266</v>
      </c>
      <c r="W30" s="36">
        <f t="shared" ref="W30:W93" si="27">SUM(X30:Y30)</f>
        <v>6696</v>
      </c>
      <c r="X30" s="36">
        <v>4430</v>
      </c>
      <c r="Y30" s="36">
        <v>2266</v>
      </c>
      <c r="Z30" s="36">
        <f t="shared" ref="Z30:Z93" si="28">SUM(AA30:AB30)</f>
        <v>14</v>
      </c>
      <c r="AA30" s="36">
        <v>14</v>
      </c>
      <c r="AB30" s="36">
        <v>0</v>
      </c>
      <c r="AC30" s="36">
        <f t="shared" ref="AC30:AC93" si="29">SUM(AD30:AE30)</f>
        <v>12</v>
      </c>
      <c r="AD30" s="36">
        <v>12</v>
      </c>
      <c r="AE30" s="37">
        <v>0</v>
      </c>
      <c r="AF30" s="38" t="s">
        <v>46</v>
      </c>
    </row>
    <row r="31" spans="1:32">
      <c r="A31" s="33" t="s">
        <v>47</v>
      </c>
      <c r="B31" s="34">
        <f t="shared" si="7"/>
        <v>42259</v>
      </c>
      <c r="C31" s="34">
        <f t="shared" si="24"/>
        <v>24752</v>
      </c>
      <c r="D31" s="34">
        <f t="shared" si="24"/>
        <v>17507</v>
      </c>
      <c r="E31" s="34">
        <f t="shared" si="4"/>
        <v>39446</v>
      </c>
      <c r="F31" s="34">
        <f t="shared" si="17"/>
        <v>23239</v>
      </c>
      <c r="G31" s="34">
        <f t="shared" si="17"/>
        <v>16207</v>
      </c>
      <c r="H31" s="35">
        <f t="shared" si="15"/>
        <v>2826</v>
      </c>
      <c r="I31" s="36">
        <v>2092</v>
      </c>
      <c r="J31" s="36">
        <v>734</v>
      </c>
      <c r="K31" s="36">
        <f t="shared" si="16"/>
        <v>2774</v>
      </c>
      <c r="L31" s="36">
        <v>2057</v>
      </c>
      <c r="M31" s="36">
        <v>717</v>
      </c>
      <c r="N31" s="36">
        <f>SUM(O31:P31)</f>
        <v>24328</v>
      </c>
      <c r="O31" s="36">
        <v>13889</v>
      </c>
      <c r="P31" s="36">
        <v>10439</v>
      </c>
      <c r="Q31" s="36">
        <f>SUM(R31:S31)</f>
        <v>21713</v>
      </c>
      <c r="R31" s="36">
        <v>12450</v>
      </c>
      <c r="S31" s="36">
        <v>9263</v>
      </c>
      <c r="T31" s="36">
        <f t="shared" si="26"/>
        <v>14749</v>
      </c>
      <c r="U31" s="36">
        <v>8428</v>
      </c>
      <c r="V31" s="36">
        <v>6321</v>
      </c>
      <c r="W31" s="36">
        <f t="shared" si="27"/>
        <v>14609</v>
      </c>
      <c r="X31" s="36">
        <v>8395</v>
      </c>
      <c r="Y31" s="36">
        <v>6214</v>
      </c>
      <c r="Z31" s="36">
        <f t="shared" si="28"/>
        <v>356</v>
      </c>
      <c r="AA31" s="36">
        <v>343</v>
      </c>
      <c r="AB31" s="36">
        <v>13</v>
      </c>
      <c r="AC31" s="36">
        <f t="shared" si="29"/>
        <v>350</v>
      </c>
      <c r="AD31" s="36">
        <v>337</v>
      </c>
      <c r="AE31" s="37">
        <v>13</v>
      </c>
      <c r="AF31" s="38" t="s">
        <v>48</v>
      </c>
    </row>
    <row r="32" spans="1:32">
      <c r="A32" s="33" t="s">
        <v>49</v>
      </c>
      <c r="B32" s="34">
        <f t="shared" si="7"/>
        <v>26313</v>
      </c>
      <c r="C32" s="34">
        <f t="shared" si="24"/>
        <v>15226</v>
      </c>
      <c r="D32" s="34">
        <f t="shared" si="24"/>
        <v>11087</v>
      </c>
      <c r="E32" s="34">
        <f t="shared" si="4"/>
        <v>26277</v>
      </c>
      <c r="F32" s="34">
        <f t="shared" si="17"/>
        <v>15212</v>
      </c>
      <c r="G32" s="34">
        <f t="shared" si="17"/>
        <v>11065</v>
      </c>
      <c r="H32" s="35">
        <f t="shared" si="15"/>
        <v>1152</v>
      </c>
      <c r="I32" s="36">
        <v>717</v>
      </c>
      <c r="J32" s="36">
        <v>435</v>
      </c>
      <c r="K32" s="36">
        <f t="shared" si="16"/>
        <v>1120</v>
      </c>
      <c r="L32" s="36">
        <v>705</v>
      </c>
      <c r="M32" s="36">
        <v>415</v>
      </c>
      <c r="N32" s="36">
        <f>SUM(O32:P32)</f>
        <v>17708</v>
      </c>
      <c r="O32" s="36">
        <v>9935</v>
      </c>
      <c r="P32" s="36">
        <v>7773</v>
      </c>
      <c r="Q32" s="36">
        <f>SUM(R32:S32)</f>
        <v>17708</v>
      </c>
      <c r="R32" s="36">
        <v>9935</v>
      </c>
      <c r="S32" s="36">
        <v>7773</v>
      </c>
      <c r="T32" s="36">
        <f t="shared" si="26"/>
        <v>7406</v>
      </c>
      <c r="U32" s="36">
        <v>4535</v>
      </c>
      <c r="V32" s="36">
        <v>2871</v>
      </c>
      <c r="W32" s="36">
        <f t="shared" si="27"/>
        <v>7406</v>
      </c>
      <c r="X32" s="36">
        <v>4535</v>
      </c>
      <c r="Y32" s="36">
        <v>2871</v>
      </c>
      <c r="Z32" s="36">
        <f t="shared" si="28"/>
        <v>47</v>
      </c>
      <c r="AA32" s="36">
        <v>39</v>
      </c>
      <c r="AB32" s="36">
        <v>8</v>
      </c>
      <c r="AC32" s="36">
        <f t="shared" si="29"/>
        <v>43</v>
      </c>
      <c r="AD32" s="36">
        <v>37</v>
      </c>
      <c r="AE32" s="37">
        <v>6</v>
      </c>
      <c r="AF32" s="38" t="s">
        <v>50</v>
      </c>
    </row>
    <row r="33" spans="1:32" ht="21.75" thickBot="1">
      <c r="A33" s="80" t="s">
        <v>51</v>
      </c>
      <c r="B33" s="81">
        <f t="shared" si="7"/>
        <v>74116</v>
      </c>
      <c r="C33" s="81">
        <f t="shared" si="24"/>
        <v>42253</v>
      </c>
      <c r="D33" s="81">
        <f t="shared" si="24"/>
        <v>31863</v>
      </c>
      <c r="E33" s="81">
        <f t="shared" si="4"/>
        <v>74109</v>
      </c>
      <c r="F33" s="81">
        <f t="shared" si="17"/>
        <v>42252</v>
      </c>
      <c r="G33" s="81">
        <f t="shared" si="17"/>
        <v>31857</v>
      </c>
      <c r="H33" s="82">
        <f t="shared" si="15"/>
        <v>1703</v>
      </c>
      <c r="I33" s="83">
        <v>1340</v>
      </c>
      <c r="J33" s="83">
        <v>363</v>
      </c>
      <c r="K33" s="83">
        <f t="shared" si="16"/>
        <v>1697</v>
      </c>
      <c r="L33" s="83">
        <v>1339</v>
      </c>
      <c r="M33" s="83">
        <v>358</v>
      </c>
      <c r="N33" s="83">
        <f>SUM(O33:P33)</f>
        <v>63013</v>
      </c>
      <c r="O33" s="83">
        <v>35565</v>
      </c>
      <c r="P33" s="83">
        <v>27448</v>
      </c>
      <c r="Q33" s="83">
        <f>SUM(R33:S33)</f>
        <v>63013</v>
      </c>
      <c r="R33" s="83">
        <v>35565</v>
      </c>
      <c r="S33" s="83">
        <v>27448</v>
      </c>
      <c r="T33" s="83">
        <f t="shared" si="26"/>
        <v>9345</v>
      </c>
      <c r="U33" s="83">
        <v>5300</v>
      </c>
      <c r="V33" s="83">
        <v>4045</v>
      </c>
      <c r="W33" s="83">
        <f t="shared" si="27"/>
        <v>9345</v>
      </c>
      <c r="X33" s="83">
        <v>5300</v>
      </c>
      <c r="Y33" s="83">
        <v>4045</v>
      </c>
      <c r="Z33" s="83">
        <f t="shared" si="28"/>
        <v>55</v>
      </c>
      <c r="AA33" s="83">
        <v>48</v>
      </c>
      <c r="AB33" s="83">
        <v>7</v>
      </c>
      <c r="AC33" s="83">
        <f t="shared" si="29"/>
        <v>54</v>
      </c>
      <c r="AD33" s="83">
        <v>48</v>
      </c>
      <c r="AE33" s="58">
        <v>6</v>
      </c>
      <c r="AF33" s="84" t="s">
        <v>52</v>
      </c>
    </row>
    <row r="34" spans="1:32" ht="21.75" thickBot="1">
      <c r="A34" s="85" t="s">
        <v>53</v>
      </c>
      <c r="B34" s="86">
        <f t="shared" si="7"/>
        <v>152317</v>
      </c>
      <c r="C34" s="86">
        <f t="shared" si="24"/>
        <v>93189</v>
      </c>
      <c r="D34" s="86">
        <f t="shared" si="24"/>
        <v>59128</v>
      </c>
      <c r="E34" s="86">
        <f t="shared" si="4"/>
        <v>150732</v>
      </c>
      <c r="F34" s="86">
        <f t="shared" si="17"/>
        <v>92070</v>
      </c>
      <c r="G34" s="86">
        <f t="shared" si="17"/>
        <v>58662</v>
      </c>
      <c r="H34" s="86">
        <f t="shared" si="15"/>
        <v>20286</v>
      </c>
      <c r="I34" s="86">
        <f>SUM(I35:I54)</f>
        <v>13785</v>
      </c>
      <c r="J34" s="86">
        <f t="shared" ref="J34:AE34" si="30">SUM(J35:J54)</f>
        <v>6501</v>
      </c>
      <c r="K34" s="86">
        <f t="shared" si="30"/>
        <v>19769</v>
      </c>
      <c r="L34" s="86">
        <f t="shared" si="30"/>
        <v>13383</v>
      </c>
      <c r="M34" s="86">
        <f t="shared" si="30"/>
        <v>6386</v>
      </c>
      <c r="N34" s="86">
        <f t="shared" si="30"/>
        <v>62791</v>
      </c>
      <c r="O34" s="86">
        <f t="shared" si="30"/>
        <v>35482</v>
      </c>
      <c r="P34" s="86">
        <f t="shared" si="30"/>
        <v>27309</v>
      </c>
      <c r="Q34" s="86">
        <f>SUM(Q35:Q54)</f>
        <v>62460</v>
      </c>
      <c r="R34" s="86">
        <f>SUM(R35:R54)</f>
        <v>35357</v>
      </c>
      <c r="S34" s="86">
        <f>SUM(S35:S54)</f>
        <v>27103</v>
      </c>
      <c r="T34" s="86">
        <f t="shared" si="30"/>
        <v>59800</v>
      </c>
      <c r="U34" s="86">
        <f t="shared" si="30"/>
        <v>34960</v>
      </c>
      <c r="V34" s="86">
        <f t="shared" si="30"/>
        <v>24840</v>
      </c>
      <c r="W34" s="86">
        <f t="shared" si="30"/>
        <v>59255</v>
      </c>
      <c r="X34" s="86">
        <f t="shared" si="30"/>
        <v>34549</v>
      </c>
      <c r="Y34" s="86">
        <f t="shared" si="30"/>
        <v>24706</v>
      </c>
      <c r="Z34" s="86">
        <f t="shared" si="30"/>
        <v>9440</v>
      </c>
      <c r="AA34" s="86">
        <f t="shared" si="30"/>
        <v>8962</v>
      </c>
      <c r="AB34" s="86">
        <f t="shared" si="30"/>
        <v>478</v>
      </c>
      <c r="AC34" s="86">
        <f t="shared" si="30"/>
        <v>9248</v>
      </c>
      <c r="AD34" s="86">
        <f t="shared" si="30"/>
        <v>8781</v>
      </c>
      <c r="AE34" s="87">
        <f t="shared" si="30"/>
        <v>467</v>
      </c>
      <c r="AF34" s="88" t="s">
        <v>21</v>
      </c>
    </row>
    <row r="35" spans="1:32">
      <c r="A35" s="33" t="s">
        <v>54</v>
      </c>
      <c r="B35" s="34">
        <f>SUM(C35:D35)</f>
        <v>4298</v>
      </c>
      <c r="C35" s="34">
        <f t="shared" si="24"/>
        <v>3370</v>
      </c>
      <c r="D35" s="34">
        <f t="shared" si="24"/>
        <v>928</v>
      </c>
      <c r="E35" s="34">
        <f t="shared" si="4"/>
        <v>4097</v>
      </c>
      <c r="F35" s="34">
        <f t="shared" ref="F35:G54" si="31">SUM(L35,R35,X35,AD35)</f>
        <v>3180</v>
      </c>
      <c r="G35" s="34">
        <f t="shared" si="31"/>
        <v>917</v>
      </c>
      <c r="H35" s="35">
        <f t="shared" si="15"/>
        <v>1294</v>
      </c>
      <c r="I35" s="36">
        <v>1042</v>
      </c>
      <c r="J35" s="36">
        <v>252</v>
      </c>
      <c r="K35" s="36">
        <f t="shared" si="16"/>
        <v>1074</v>
      </c>
      <c r="L35" s="36">
        <v>850</v>
      </c>
      <c r="M35" s="36">
        <v>224</v>
      </c>
      <c r="N35" s="36">
        <f t="shared" ref="N35:N54" si="32">SUM(O35:P35)</f>
        <v>647</v>
      </c>
      <c r="O35" s="36">
        <v>404</v>
      </c>
      <c r="P35" s="36">
        <v>243</v>
      </c>
      <c r="Q35" s="36">
        <f t="shared" ref="Q35:Q54" si="33">SUM(R35:S35)</f>
        <v>679</v>
      </c>
      <c r="R35" s="36">
        <v>420</v>
      </c>
      <c r="S35" s="36">
        <v>259</v>
      </c>
      <c r="T35" s="36">
        <f t="shared" si="26"/>
        <v>792</v>
      </c>
      <c r="U35" s="36">
        <v>412</v>
      </c>
      <c r="V35" s="36">
        <v>380</v>
      </c>
      <c r="W35" s="36">
        <f t="shared" si="27"/>
        <v>793</v>
      </c>
      <c r="X35" s="36">
        <v>412</v>
      </c>
      <c r="Y35" s="36">
        <v>381</v>
      </c>
      <c r="Z35" s="36">
        <f t="shared" si="28"/>
        <v>1565</v>
      </c>
      <c r="AA35" s="36">
        <v>1512</v>
      </c>
      <c r="AB35" s="36">
        <v>53</v>
      </c>
      <c r="AC35" s="36">
        <f t="shared" si="29"/>
        <v>1551</v>
      </c>
      <c r="AD35" s="36">
        <v>1498</v>
      </c>
      <c r="AE35" s="37">
        <v>53</v>
      </c>
      <c r="AF35" s="89" t="s">
        <v>55</v>
      </c>
    </row>
    <row r="36" spans="1:32">
      <c r="A36" s="33" t="s">
        <v>56</v>
      </c>
      <c r="B36" s="34">
        <f t="shared" si="7"/>
        <v>735</v>
      </c>
      <c r="C36" s="34">
        <f t="shared" si="24"/>
        <v>482</v>
      </c>
      <c r="D36" s="34">
        <f t="shared" si="24"/>
        <v>253</v>
      </c>
      <c r="E36" s="34">
        <f t="shared" si="4"/>
        <v>727</v>
      </c>
      <c r="F36" s="34">
        <f t="shared" si="31"/>
        <v>476</v>
      </c>
      <c r="G36" s="34">
        <f t="shared" si="31"/>
        <v>251</v>
      </c>
      <c r="H36" s="35">
        <f t="shared" si="15"/>
        <v>112</v>
      </c>
      <c r="I36" s="36">
        <v>66</v>
      </c>
      <c r="J36" s="36">
        <v>46</v>
      </c>
      <c r="K36" s="36">
        <f t="shared" si="16"/>
        <v>104</v>
      </c>
      <c r="L36" s="36">
        <v>60</v>
      </c>
      <c r="M36" s="36">
        <v>44</v>
      </c>
      <c r="N36" s="36">
        <f t="shared" si="32"/>
        <v>221</v>
      </c>
      <c r="O36" s="36">
        <v>141</v>
      </c>
      <c r="P36" s="36">
        <v>80</v>
      </c>
      <c r="Q36" s="36">
        <f t="shared" si="33"/>
        <v>221</v>
      </c>
      <c r="R36" s="36">
        <v>141</v>
      </c>
      <c r="S36" s="36">
        <v>80</v>
      </c>
      <c r="T36" s="36">
        <f t="shared" si="26"/>
        <v>367</v>
      </c>
      <c r="U36" s="36">
        <v>241</v>
      </c>
      <c r="V36" s="36">
        <v>126</v>
      </c>
      <c r="W36" s="36">
        <f t="shared" si="27"/>
        <v>367</v>
      </c>
      <c r="X36" s="36">
        <v>241</v>
      </c>
      <c r="Y36" s="36">
        <v>126</v>
      </c>
      <c r="Z36" s="36">
        <f t="shared" si="28"/>
        <v>35</v>
      </c>
      <c r="AA36" s="36">
        <v>34</v>
      </c>
      <c r="AB36" s="36">
        <v>1</v>
      </c>
      <c r="AC36" s="36">
        <f t="shared" si="29"/>
        <v>35</v>
      </c>
      <c r="AD36" s="36">
        <v>34</v>
      </c>
      <c r="AE36" s="37">
        <v>1</v>
      </c>
      <c r="AF36" s="38" t="s">
        <v>57</v>
      </c>
    </row>
    <row r="37" spans="1:32">
      <c r="A37" s="33" t="s">
        <v>58</v>
      </c>
      <c r="B37" s="34">
        <f t="shared" si="7"/>
        <v>4681</v>
      </c>
      <c r="C37" s="34">
        <f t="shared" si="24"/>
        <v>1972</v>
      </c>
      <c r="D37" s="34">
        <f t="shared" si="24"/>
        <v>2709</v>
      </c>
      <c r="E37" s="34">
        <f t="shared" si="4"/>
        <v>4683</v>
      </c>
      <c r="F37" s="34">
        <f t="shared" si="31"/>
        <v>1980</v>
      </c>
      <c r="G37" s="34">
        <f t="shared" si="31"/>
        <v>2703</v>
      </c>
      <c r="H37" s="35">
        <f t="shared" si="15"/>
        <v>1146</v>
      </c>
      <c r="I37" s="36">
        <v>177</v>
      </c>
      <c r="J37" s="36">
        <v>969</v>
      </c>
      <c r="K37" s="36">
        <f t="shared" si="16"/>
        <v>1139</v>
      </c>
      <c r="L37" s="36">
        <v>176</v>
      </c>
      <c r="M37" s="36">
        <v>963</v>
      </c>
      <c r="N37" s="36">
        <f t="shared" si="32"/>
        <v>172</v>
      </c>
      <c r="O37" s="36">
        <v>116</v>
      </c>
      <c r="P37" s="36">
        <v>56</v>
      </c>
      <c r="Q37" s="36">
        <f t="shared" si="33"/>
        <v>172</v>
      </c>
      <c r="R37" s="36">
        <v>116</v>
      </c>
      <c r="S37" s="36">
        <v>56</v>
      </c>
      <c r="T37" s="36">
        <f t="shared" si="26"/>
        <v>3157</v>
      </c>
      <c r="U37" s="36">
        <v>1474</v>
      </c>
      <c r="V37" s="36">
        <v>1683</v>
      </c>
      <c r="W37" s="36">
        <f t="shared" si="27"/>
        <v>3157</v>
      </c>
      <c r="X37" s="36">
        <v>1474</v>
      </c>
      <c r="Y37" s="36">
        <v>1683</v>
      </c>
      <c r="Z37" s="36">
        <f t="shared" si="28"/>
        <v>206</v>
      </c>
      <c r="AA37" s="36">
        <v>205</v>
      </c>
      <c r="AB37" s="36">
        <v>1</v>
      </c>
      <c r="AC37" s="36">
        <f t="shared" si="29"/>
        <v>215</v>
      </c>
      <c r="AD37" s="36">
        <v>214</v>
      </c>
      <c r="AE37" s="37">
        <v>1</v>
      </c>
      <c r="AF37" s="38" t="s">
        <v>59</v>
      </c>
    </row>
    <row r="38" spans="1:32">
      <c r="A38" s="33" t="s">
        <v>60</v>
      </c>
      <c r="B38" s="34">
        <f t="shared" si="7"/>
        <v>687</v>
      </c>
      <c r="C38" s="34">
        <f t="shared" si="24"/>
        <v>288</v>
      </c>
      <c r="D38" s="34">
        <f t="shared" si="24"/>
        <v>399</v>
      </c>
      <c r="E38" s="34">
        <f t="shared" si="4"/>
        <v>695</v>
      </c>
      <c r="F38" s="34">
        <f t="shared" si="31"/>
        <v>291</v>
      </c>
      <c r="G38" s="34">
        <f t="shared" si="31"/>
        <v>404</v>
      </c>
      <c r="H38" s="35">
        <f t="shared" si="15"/>
        <v>71</v>
      </c>
      <c r="I38" s="36">
        <v>32</v>
      </c>
      <c r="J38" s="36">
        <v>39</v>
      </c>
      <c r="K38" s="36">
        <f t="shared" si="16"/>
        <v>70</v>
      </c>
      <c r="L38" s="36">
        <v>32</v>
      </c>
      <c r="M38" s="36">
        <v>38</v>
      </c>
      <c r="N38" s="36">
        <f t="shared" si="32"/>
        <v>130</v>
      </c>
      <c r="O38" s="36">
        <v>69</v>
      </c>
      <c r="P38" s="36">
        <v>61</v>
      </c>
      <c r="Q38" s="36">
        <f t="shared" si="33"/>
        <v>133</v>
      </c>
      <c r="R38" s="36">
        <v>69</v>
      </c>
      <c r="S38" s="36">
        <v>64</v>
      </c>
      <c r="T38" s="36">
        <f t="shared" si="26"/>
        <v>467</v>
      </c>
      <c r="U38" s="36">
        <v>168</v>
      </c>
      <c r="V38" s="36">
        <v>299</v>
      </c>
      <c r="W38" s="36">
        <f t="shared" si="27"/>
        <v>473</v>
      </c>
      <c r="X38" s="36">
        <v>171</v>
      </c>
      <c r="Y38" s="36">
        <v>302</v>
      </c>
      <c r="Z38" s="36">
        <f t="shared" si="28"/>
        <v>19</v>
      </c>
      <c r="AA38" s="36">
        <v>19</v>
      </c>
      <c r="AB38" s="36">
        <v>0</v>
      </c>
      <c r="AC38" s="36">
        <f t="shared" si="29"/>
        <v>19</v>
      </c>
      <c r="AD38" s="36">
        <v>19</v>
      </c>
      <c r="AE38" s="37">
        <v>0</v>
      </c>
      <c r="AF38" s="38" t="s">
        <v>61</v>
      </c>
    </row>
    <row r="39" spans="1:32">
      <c r="A39" s="33" t="s">
        <v>62</v>
      </c>
      <c r="B39" s="34">
        <f t="shared" si="7"/>
        <v>591</v>
      </c>
      <c r="C39" s="34">
        <f t="shared" si="24"/>
        <v>368</v>
      </c>
      <c r="D39" s="34">
        <f t="shared" si="24"/>
        <v>223</v>
      </c>
      <c r="E39" s="34">
        <f t="shared" si="4"/>
        <v>568</v>
      </c>
      <c r="F39" s="34">
        <f t="shared" si="31"/>
        <v>361</v>
      </c>
      <c r="G39" s="34">
        <f t="shared" si="31"/>
        <v>207</v>
      </c>
      <c r="H39" s="35">
        <f t="shared" si="15"/>
        <v>73</v>
      </c>
      <c r="I39" s="36">
        <v>47</v>
      </c>
      <c r="J39" s="36">
        <v>26</v>
      </c>
      <c r="K39" s="36">
        <f t="shared" si="16"/>
        <v>73</v>
      </c>
      <c r="L39" s="36">
        <v>47</v>
      </c>
      <c r="M39" s="36">
        <v>26</v>
      </c>
      <c r="N39" s="36">
        <f t="shared" si="32"/>
        <v>508</v>
      </c>
      <c r="O39" s="36">
        <v>314</v>
      </c>
      <c r="P39" s="36">
        <v>194</v>
      </c>
      <c r="Q39" s="36">
        <f t="shared" si="33"/>
        <v>485</v>
      </c>
      <c r="R39" s="36">
        <v>307</v>
      </c>
      <c r="S39" s="36">
        <v>178</v>
      </c>
      <c r="T39" s="36">
        <f t="shared" si="26"/>
        <v>10</v>
      </c>
      <c r="U39" s="36">
        <v>7</v>
      </c>
      <c r="V39" s="36">
        <v>3</v>
      </c>
      <c r="W39" s="36">
        <f t="shared" si="27"/>
        <v>10</v>
      </c>
      <c r="X39" s="36">
        <v>7</v>
      </c>
      <c r="Y39" s="36">
        <v>3</v>
      </c>
      <c r="Z39" s="36">
        <f t="shared" si="28"/>
        <v>0</v>
      </c>
      <c r="AA39" s="36">
        <v>0</v>
      </c>
      <c r="AB39" s="36">
        <v>0</v>
      </c>
      <c r="AC39" s="36">
        <f t="shared" si="29"/>
        <v>0</v>
      </c>
      <c r="AD39" s="36">
        <v>0</v>
      </c>
      <c r="AE39" s="37">
        <v>0</v>
      </c>
      <c r="AF39" s="38" t="s">
        <v>63</v>
      </c>
    </row>
    <row r="40" spans="1:32">
      <c r="A40" s="33" t="s">
        <v>64</v>
      </c>
      <c r="B40" s="34">
        <f t="shared" si="7"/>
        <v>3651</v>
      </c>
      <c r="C40" s="34">
        <f t="shared" ref="C40:D59" si="34">SUM(I40,O40,U40,AA40)</f>
        <v>2254</v>
      </c>
      <c r="D40" s="34">
        <f t="shared" si="34"/>
        <v>1397</v>
      </c>
      <c r="E40" s="34">
        <f t="shared" si="4"/>
        <v>3660</v>
      </c>
      <c r="F40" s="34">
        <f t="shared" si="31"/>
        <v>2263</v>
      </c>
      <c r="G40" s="34">
        <f t="shared" si="31"/>
        <v>1397</v>
      </c>
      <c r="H40" s="35">
        <f t="shared" si="15"/>
        <v>471</v>
      </c>
      <c r="I40" s="36">
        <v>228</v>
      </c>
      <c r="J40" s="36">
        <v>243</v>
      </c>
      <c r="K40" s="36">
        <f t="shared" si="16"/>
        <v>480</v>
      </c>
      <c r="L40" s="36">
        <v>237</v>
      </c>
      <c r="M40" s="36">
        <v>243</v>
      </c>
      <c r="N40" s="36">
        <f t="shared" si="32"/>
        <v>613</v>
      </c>
      <c r="O40" s="36">
        <v>316</v>
      </c>
      <c r="P40" s="36">
        <v>297</v>
      </c>
      <c r="Q40" s="36">
        <f t="shared" si="33"/>
        <v>613</v>
      </c>
      <c r="R40" s="36">
        <v>316</v>
      </c>
      <c r="S40" s="36">
        <v>297</v>
      </c>
      <c r="T40" s="36">
        <f t="shared" si="26"/>
        <v>2526</v>
      </c>
      <c r="U40" s="36">
        <v>1672</v>
      </c>
      <c r="V40" s="36">
        <v>854</v>
      </c>
      <c r="W40" s="36">
        <f t="shared" si="27"/>
        <v>2526</v>
      </c>
      <c r="X40" s="36">
        <v>1672</v>
      </c>
      <c r="Y40" s="36">
        <v>854</v>
      </c>
      <c r="Z40" s="36">
        <f t="shared" si="28"/>
        <v>41</v>
      </c>
      <c r="AA40" s="36">
        <v>38</v>
      </c>
      <c r="AB40" s="36">
        <v>3</v>
      </c>
      <c r="AC40" s="36">
        <f t="shared" si="29"/>
        <v>41</v>
      </c>
      <c r="AD40" s="36">
        <v>38</v>
      </c>
      <c r="AE40" s="37">
        <v>3</v>
      </c>
      <c r="AF40" s="38" t="s">
        <v>65</v>
      </c>
    </row>
    <row r="41" spans="1:32">
      <c r="A41" s="33" t="s">
        <v>66</v>
      </c>
      <c r="B41" s="34">
        <f t="shared" si="7"/>
        <v>57295</v>
      </c>
      <c r="C41" s="34">
        <f t="shared" si="34"/>
        <v>34670</v>
      </c>
      <c r="D41" s="34">
        <f t="shared" si="34"/>
        <v>22625</v>
      </c>
      <c r="E41" s="34">
        <f t="shared" si="4"/>
        <v>57031</v>
      </c>
      <c r="F41" s="34">
        <f t="shared" si="31"/>
        <v>34445</v>
      </c>
      <c r="G41" s="34">
        <f t="shared" si="31"/>
        <v>22586</v>
      </c>
      <c r="H41" s="35">
        <f t="shared" si="15"/>
        <v>8960</v>
      </c>
      <c r="I41" s="36">
        <v>6383</v>
      </c>
      <c r="J41" s="36">
        <v>2577</v>
      </c>
      <c r="K41" s="36">
        <f t="shared" si="16"/>
        <v>8790</v>
      </c>
      <c r="L41" s="36">
        <v>6248</v>
      </c>
      <c r="M41" s="36">
        <v>2542</v>
      </c>
      <c r="N41" s="36">
        <f t="shared" si="32"/>
        <v>27142</v>
      </c>
      <c r="O41" s="36">
        <v>14504</v>
      </c>
      <c r="P41" s="36">
        <v>12638</v>
      </c>
      <c r="Q41" s="36">
        <f t="shared" si="33"/>
        <v>27142</v>
      </c>
      <c r="R41" s="36">
        <v>14504</v>
      </c>
      <c r="S41" s="36">
        <v>12638</v>
      </c>
      <c r="T41" s="36">
        <f t="shared" si="26"/>
        <v>17572</v>
      </c>
      <c r="U41" s="36">
        <v>10320</v>
      </c>
      <c r="V41" s="36">
        <v>7252</v>
      </c>
      <c r="W41" s="36">
        <f t="shared" si="27"/>
        <v>17572</v>
      </c>
      <c r="X41" s="36">
        <v>10320</v>
      </c>
      <c r="Y41" s="36">
        <v>7252</v>
      </c>
      <c r="Z41" s="36">
        <f t="shared" si="28"/>
        <v>3621</v>
      </c>
      <c r="AA41" s="36">
        <v>3463</v>
      </c>
      <c r="AB41" s="36">
        <v>158</v>
      </c>
      <c r="AC41" s="36">
        <f t="shared" si="29"/>
        <v>3527</v>
      </c>
      <c r="AD41" s="36">
        <v>3373</v>
      </c>
      <c r="AE41" s="37">
        <v>154</v>
      </c>
      <c r="AF41" s="38" t="s">
        <v>67</v>
      </c>
    </row>
    <row r="42" spans="1:32">
      <c r="A42" s="33" t="s">
        <v>68</v>
      </c>
      <c r="B42" s="34">
        <f t="shared" si="7"/>
        <v>12192</v>
      </c>
      <c r="C42" s="34">
        <f t="shared" si="34"/>
        <v>8734</v>
      </c>
      <c r="D42" s="34">
        <f t="shared" si="34"/>
        <v>3458</v>
      </c>
      <c r="E42" s="34">
        <f t="shared" si="4"/>
        <v>12056</v>
      </c>
      <c r="F42" s="34">
        <f t="shared" si="31"/>
        <v>8685</v>
      </c>
      <c r="G42" s="34">
        <f t="shared" si="31"/>
        <v>3371</v>
      </c>
      <c r="H42" s="35">
        <f t="shared" si="15"/>
        <v>2805</v>
      </c>
      <c r="I42" s="36">
        <v>2163</v>
      </c>
      <c r="J42" s="36">
        <v>642</v>
      </c>
      <c r="K42" s="36">
        <f t="shared" si="16"/>
        <v>2796</v>
      </c>
      <c r="L42" s="36">
        <v>2160</v>
      </c>
      <c r="M42" s="36">
        <v>636</v>
      </c>
      <c r="N42" s="36">
        <f t="shared" si="32"/>
        <v>3670</v>
      </c>
      <c r="O42" s="36">
        <v>2096</v>
      </c>
      <c r="P42" s="36">
        <v>1574</v>
      </c>
      <c r="Q42" s="36">
        <f t="shared" si="33"/>
        <v>3594</v>
      </c>
      <c r="R42" s="36">
        <v>2096</v>
      </c>
      <c r="S42" s="36">
        <v>1498</v>
      </c>
      <c r="T42" s="36">
        <f t="shared" si="26"/>
        <v>3046</v>
      </c>
      <c r="U42" s="36">
        <v>1968</v>
      </c>
      <c r="V42" s="36">
        <v>1078</v>
      </c>
      <c r="W42" s="36">
        <f t="shared" si="27"/>
        <v>3046</v>
      </c>
      <c r="X42" s="36">
        <v>1968</v>
      </c>
      <c r="Y42" s="36">
        <v>1078</v>
      </c>
      <c r="Z42" s="36">
        <f t="shared" si="28"/>
        <v>2671</v>
      </c>
      <c r="AA42" s="36">
        <v>2507</v>
      </c>
      <c r="AB42" s="36">
        <v>164</v>
      </c>
      <c r="AC42" s="36">
        <f t="shared" si="29"/>
        <v>2620</v>
      </c>
      <c r="AD42" s="36">
        <v>2461</v>
      </c>
      <c r="AE42" s="37">
        <v>159</v>
      </c>
      <c r="AF42" s="38" t="s">
        <v>69</v>
      </c>
    </row>
    <row r="43" spans="1:32">
      <c r="A43" s="33" t="s">
        <v>70</v>
      </c>
      <c r="B43" s="34">
        <f t="shared" si="7"/>
        <v>6049</v>
      </c>
      <c r="C43" s="34">
        <f t="shared" si="34"/>
        <v>3689</v>
      </c>
      <c r="D43" s="34">
        <f t="shared" si="34"/>
        <v>2360</v>
      </c>
      <c r="E43" s="34">
        <f t="shared" si="4"/>
        <v>5698</v>
      </c>
      <c r="F43" s="34">
        <f t="shared" si="31"/>
        <v>3498</v>
      </c>
      <c r="G43" s="34">
        <f t="shared" si="31"/>
        <v>2200</v>
      </c>
      <c r="H43" s="35">
        <f t="shared" si="15"/>
        <v>1518</v>
      </c>
      <c r="I43" s="36">
        <v>1202</v>
      </c>
      <c r="J43" s="36">
        <v>316</v>
      </c>
      <c r="K43" s="36">
        <f t="shared" si="16"/>
        <v>1515</v>
      </c>
      <c r="L43" s="36">
        <v>1199</v>
      </c>
      <c r="M43" s="36">
        <v>316</v>
      </c>
      <c r="N43" s="36">
        <f t="shared" si="32"/>
        <v>2314</v>
      </c>
      <c r="O43" s="36">
        <v>1278</v>
      </c>
      <c r="P43" s="36">
        <v>1036</v>
      </c>
      <c r="Q43" s="36">
        <f t="shared" si="33"/>
        <v>2314</v>
      </c>
      <c r="R43" s="36">
        <v>1278</v>
      </c>
      <c r="S43" s="36">
        <v>1036</v>
      </c>
      <c r="T43" s="36">
        <f t="shared" si="26"/>
        <v>2217</v>
      </c>
      <c r="U43" s="36">
        <v>1209</v>
      </c>
      <c r="V43" s="36">
        <v>1008</v>
      </c>
      <c r="W43" s="36">
        <f t="shared" si="27"/>
        <v>1869</v>
      </c>
      <c r="X43" s="36">
        <v>1021</v>
      </c>
      <c r="Y43" s="36">
        <v>848</v>
      </c>
      <c r="Z43" s="36">
        <f t="shared" si="28"/>
        <v>0</v>
      </c>
      <c r="AA43" s="36">
        <v>0</v>
      </c>
      <c r="AB43" s="36">
        <v>0</v>
      </c>
      <c r="AC43" s="36">
        <f t="shared" si="29"/>
        <v>0</v>
      </c>
      <c r="AD43" s="36">
        <v>0</v>
      </c>
      <c r="AE43" s="37">
        <v>0</v>
      </c>
      <c r="AF43" s="38" t="s">
        <v>71</v>
      </c>
    </row>
    <row r="44" spans="1:32">
      <c r="A44" s="33" t="s">
        <v>72</v>
      </c>
      <c r="B44" s="34">
        <f t="shared" si="7"/>
        <v>2072</v>
      </c>
      <c r="C44" s="34">
        <f t="shared" si="34"/>
        <v>1226</v>
      </c>
      <c r="D44" s="34">
        <f t="shared" si="34"/>
        <v>846</v>
      </c>
      <c r="E44" s="34">
        <f t="shared" si="4"/>
        <v>2025</v>
      </c>
      <c r="F44" s="34">
        <f t="shared" si="31"/>
        <v>1200</v>
      </c>
      <c r="G44" s="34">
        <f t="shared" si="31"/>
        <v>825</v>
      </c>
      <c r="H44" s="35">
        <f t="shared" si="15"/>
        <v>378</v>
      </c>
      <c r="I44" s="36">
        <v>256</v>
      </c>
      <c r="J44" s="36">
        <v>122</v>
      </c>
      <c r="K44" s="36">
        <f t="shared" si="16"/>
        <v>364</v>
      </c>
      <c r="L44" s="36">
        <v>247</v>
      </c>
      <c r="M44" s="36">
        <v>117</v>
      </c>
      <c r="N44" s="36">
        <f t="shared" si="32"/>
        <v>1077</v>
      </c>
      <c r="O44" s="36">
        <v>635</v>
      </c>
      <c r="P44" s="36">
        <v>442</v>
      </c>
      <c r="Q44" s="36">
        <f t="shared" si="33"/>
        <v>1070</v>
      </c>
      <c r="R44" s="36">
        <v>630</v>
      </c>
      <c r="S44" s="36">
        <v>440</v>
      </c>
      <c r="T44" s="36">
        <f t="shared" si="26"/>
        <v>616</v>
      </c>
      <c r="U44" s="36">
        <v>335</v>
      </c>
      <c r="V44" s="36">
        <v>281</v>
      </c>
      <c r="W44" s="36">
        <f t="shared" si="27"/>
        <v>590</v>
      </c>
      <c r="X44" s="36">
        <v>323</v>
      </c>
      <c r="Y44" s="36">
        <v>267</v>
      </c>
      <c r="Z44" s="36">
        <f t="shared" si="28"/>
        <v>1</v>
      </c>
      <c r="AA44" s="36">
        <v>0</v>
      </c>
      <c r="AB44" s="36">
        <v>1</v>
      </c>
      <c r="AC44" s="36">
        <f t="shared" si="29"/>
        <v>1</v>
      </c>
      <c r="AD44" s="36">
        <v>0</v>
      </c>
      <c r="AE44" s="37">
        <v>1</v>
      </c>
      <c r="AF44" s="38" t="s">
        <v>73</v>
      </c>
    </row>
    <row r="45" spans="1:32">
      <c r="A45" s="33" t="s">
        <v>74</v>
      </c>
      <c r="B45" s="34">
        <f t="shared" si="7"/>
        <v>10420</v>
      </c>
      <c r="C45" s="34">
        <f t="shared" si="34"/>
        <v>6645</v>
      </c>
      <c r="D45" s="34">
        <f t="shared" si="34"/>
        <v>3775</v>
      </c>
      <c r="E45" s="34">
        <f t="shared" si="4"/>
        <v>8956</v>
      </c>
      <c r="F45" s="34">
        <f t="shared" si="31"/>
        <v>5578</v>
      </c>
      <c r="G45" s="34">
        <f t="shared" si="31"/>
        <v>3378</v>
      </c>
      <c r="H45" s="35">
        <f t="shared" si="15"/>
        <v>761</v>
      </c>
      <c r="I45" s="36">
        <v>486</v>
      </c>
      <c r="J45" s="36">
        <v>275</v>
      </c>
      <c r="K45" s="36">
        <f t="shared" si="16"/>
        <v>734</v>
      </c>
      <c r="L45" s="36">
        <v>468</v>
      </c>
      <c r="M45" s="36">
        <v>266</v>
      </c>
      <c r="N45" s="36">
        <f t="shared" si="32"/>
        <v>1737</v>
      </c>
      <c r="O45" s="36">
        <v>961</v>
      </c>
      <c r="P45" s="36">
        <v>776</v>
      </c>
      <c r="Q45" s="36">
        <f t="shared" si="33"/>
        <v>1722</v>
      </c>
      <c r="R45" s="36">
        <v>966</v>
      </c>
      <c r="S45" s="36">
        <v>756</v>
      </c>
      <c r="T45" s="36">
        <f t="shared" si="26"/>
        <v>7592</v>
      </c>
      <c r="U45" s="36">
        <v>4878</v>
      </c>
      <c r="V45" s="36">
        <v>2714</v>
      </c>
      <c r="W45" s="36">
        <f t="shared" si="27"/>
        <v>6183</v>
      </c>
      <c r="X45" s="36">
        <v>3837</v>
      </c>
      <c r="Y45" s="36">
        <v>2346</v>
      </c>
      <c r="Z45" s="36">
        <f t="shared" si="28"/>
        <v>330</v>
      </c>
      <c r="AA45" s="36">
        <v>320</v>
      </c>
      <c r="AB45" s="36">
        <v>10</v>
      </c>
      <c r="AC45" s="36">
        <f t="shared" si="29"/>
        <v>317</v>
      </c>
      <c r="AD45" s="36">
        <v>307</v>
      </c>
      <c r="AE45" s="37">
        <v>10</v>
      </c>
      <c r="AF45" s="38" t="s">
        <v>75</v>
      </c>
    </row>
    <row r="46" spans="1:32">
      <c r="A46" s="33" t="s">
        <v>76</v>
      </c>
      <c r="B46" s="34">
        <f t="shared" si="7"/>
        <v>3359</v>
      </c>
      <c r="C46" s="34">
        <f t="shared" si="34"/>
        <v>2438</v>
      </c>
      <c r="D46" s="34">
        <f t="shared" si="34"/>
        <v>921</v>
      </c>
      <c r="E46" s="34">
        <f t="shared" si="4"/>
        <v>3322</v>
      </c>
      <c r="F46" s="34">
        <f t="shared" si="31"/>
        <v>2405</v>
      </c>
      <c r="G46" s="34">
        <f t="shared" si="31"/>
        <v>917</v>
      </c>
      <c r="H46" s="35">
        <f t="shared" si="15"/>
        <v>377</v>
      </c>
      <c r="I46" s="36">
        <v>232</v>
      </c>
      <c r="J46" s="36">
        <v>145</v>
      </c>
      <c r="K46" s="36">
        <f t="shared" si="16"/>
        <v>367</v>
      </c>
      <c r="L46" s="36">
        <v>226</v>
      </c>
      <c r="M46" s="36">
        <v>141</v>
      </c>
      <c r="N46" s="36">
        <f t="shared" si="32"/>
        <v>433</v>
      </c>
      <c r="O46" s="36">
        <v>257</v>
      </c>
      <c r="P46" s="36">
        <v>176</v>
      </c>
      <c r="Q46" s="36">
        <f t="shared" si="33"/>
        <v>433</v>
      </c>
      <c r="R46" s="36">
        <v>257</v>
      </c>
      <c r="S46" s="36">
        <v>176</v>
      </c>
      <c r="T46" s="36">
        <f t="shared" si="26"/>
        <v>1747</v>
      </c>
      <c r="U46" s="36">
        <v>1167</v>
      </c>
      <c r="V46" s="36">
        <v>580</v>
      </c>
      <c r="W46" s="36">
        <f t="shared" si="27"/>
        <v>1747</v>
      </c>
      <c r="X46" s="36">
        <v>1167</v>
      </c>
      <c r="Y46" s="36">
        <v>580</v>
      </c>
      <c r="Z46" s="36">
        <f t="shared" si="28"/>
        <v>802</v>
      </c>
      <c r="AA46" s="36">
        <v>782</v>
      </c>
      <c r="AB46" s="36">
        <v>20</v>
      </c>
      <c r="AC46" s="36">
        <f t="shared" si="29"/>
        <v>775</v>
      </c>
      <c r="AD46" s="36">
        <v>755</v>
      </c>
      <c r="AE46" s="37">
        <v>20</v>
      </c>
      <c r="AF46" s="38" t="s">
        <v>77</v>
      </c>
    </row>
    <row r="47" spans="1:32">
      <c r="A47" s="90" t="s">
        <v>78</v>
      </c>
      <c r="B47" s="91">
        <f t="shared" si="7"/>
        <v>4529</v>
      </c>
      <c r="C47" s="91">
        <f t="shared" si="34"/>
        <v>2186</v>
      </c>
      <c r="D47" s="91">
        <f t="shared" si="34"/>
        <v>2343</v>
      </c>
      <c r="E47" s="91">
        <f t="shared" si="4"/>
        <v>4459</v>
      </c>
      <c r="F47" s="91">
        <f t="shared" si="31"/>
        <v>2146</v>
      </c>
      <c r="G47" s="91">
        <f t="shared" si="31"/>
        <v>2313</v>
      </c>
      <c r="H47" s="92">
        <f t="shared" si="15"/>
        <v>183</v>
      </c>
      <c r="I47" s="93">
        <v>125</v>
      </c>
      <c r="J47" s="93">
        <v>58</v>
      </c>
      <c r="K47" s="93">
        <f t="shared" si="16"/>
        <v>167</v>
      </c>
      <c r="L47" s="93">
        <v>111</v>
      </c>
      <c r="M47" s="93">
        <v>56</v>
      </c>
      <c r="N47" s="93">
        <f t="shared" si="32"/>
        <v>305</v>
      </c>
      <c r="O47" s="93">
        <v>168</v>
      </c>
      <c r="P47" s="93">
        <v>137</v>
      </c>
      <c r="Q47" s="93">
        <f t="shared" si="33"/>
        <v>304</v>
      </c>
      <c r="R47" s="93">
        <v>167</v>
      </c>
      <c r="S47" s="93">
        <v>137</v>
      </c>
      <c r="T47" s="93">
        <f t="shared" si="26"/>
        <v>4041</v>
      </c>
      <c r="U47" s="93">
        <v>1893</v>
      </c>
      <c r="V47" s="93">
        <v>2148</v>
      </c>
      <c r="W47" s="93">
        <f t="shared" si="27"/>
        <v>3988</v>
      </c>
      <c r="X47" s="93">
        <v>1868</v>
      </c>
      <c r="Y47" s="93">
        <v>2120</v>
      </c>
      <c r="Z47" s="93">
        <f t="shared" si="28"/>
        <v>0</v>
      </c>
      <c r="AA47" s="93">
        <v>0</v>
      </c>
      <c r="AB47" s="93">
        <v>0</v>
      </c>
      <c r="AC47" s="93">
        <f t="shared" si="29"/>
        <v>0</v>
      </c>
      <c r="AD47" s="93">
        <v>0</v>
      </c>
      <c r="AE47" s="94">
        <v>0</v>
      </c>
      <c r="AF47" s="95" t="s">
        <v>79</v>
      </c>
    </row>
    <row r="48" spans="1:32">
      <c r="A48" s="96" t="s">
        <v>80</v>
      </c>
      <c r="B48" s="97">
        <f t="shared" si="7"/>
        <v>453</v>
      </c>
      <c r="C48" s="97">
        <f t="shared" si="34"/>
        <v>229</v>
      </c>
      <c r="D48" s="97">
        <f t="shared" si="34"/>
        <v>224</v>
      </c>
      <c r="E48" s="97">
        <f t="shared" si="4"/>
        <v>360</v>
      </c>
      <c r="F48" s="97">
        <f t="shared" si="31"/>
        <v>172</v>
      </c>
      <c r="G48" s="97">
        <f t="shared" si="31"/>
        <v>188</v>
      </c>
      <c r="H48" s="98">
        <f t="shared" si="15"/>
        <v>141</v>
      </c>
      <c r="I48" s="99">
        <v>66</v>
      </c>
      <c r="J48" s="99">
        <v>75</v>
      </c>
      <c r="K48" s="99">
        <f t="shared" si="16"/>
        <v>137</v>
      </c>
      <c r="L48" s="99">
        <v>64</v>
      </c>
      <c r="M48" s="99">
        <v>73</v>
      </c>
      <c r="N48" s="99">
        <f t="shared" si="32"/>
        <v>114</v>
      </c>
      <c r="O48" s="99">
        <v>53</v>
      </c>
      <c r="P48" s="99">
        <v>61</v>
      </c>
      <c r="Q48" s="99">
        <f t="shared" si="33"/>
        <v>94</v>
      </c>
      <c r="R48" s="99">
        <v>44</v>
      </c>
      <c r="S48" s="99">
        <v>50</v>
      </c>
      <c r="T48" s="99">
        <f t="shared" si="26"/>
        <v>198</v>
      </c>
      <c r="U48" s="99">
        <v>110</v>
      </c>
      <c r="V48" s="99">
        <v>88</v>
      </c>
      <c r="W48" s="99">
        <f t="shared" si="27"/>
        <v>129</v>
      </c>
      <c r="X48" s="99">
        <v>64</v>
      </c>
      <c r="Y48" s="99">
        <v>65</v>
      </c>
      <c r="Z48" s="99">
        <f t="shared" si="28"/>
        <v>0</v>
      </c>
      <c r="AA48" s="99">
        <v>0</v>
      </c>
      <c r="AB48" s="99">
        <v>0</v>
      </c>
      <c r="AC48" s="99">
        <f t="shared" si="29"/>
        <v>0</v>
      </c>
      <c r="AD48" s="99">
        <v>0</v>
      </c>
      <c r="AE48" s="100">
        <v>0</v>
      </c>
      <c r="AF48" s="101" t="s">
        <v>81</v>
      </c>
    </row>
    <row r="49" spans="1:32">
      <c r="A49" s="33" t="s">
        <v>82</v>
      </c>
      <c r="B49" s="34">
        <f t="shared" si="7"/>
        <v>9539</v>
      </c>
      <c r="C49" s="34">
        <f t="shared" si="34"/>
        <v>5643</v>
      </c>
      <c r="D49" s="34">
        <f t="shared" si="34"/>
        <v>3896</v>
      </c>
      <c r="E49" s="34">
        <f t="shared" si="4"/>
        <v>9329</v>
      </c>
      <c r="F49" s="34">
        <f t="shared" si="31"/>
        <v>5502</v>
      </c>
      <c r="G49" s="34">
        <f t="shared" si="31"/>
        <v>3827</v>
      </c>
      <c r="H49" s="35">
        <f t="shared" si="15"/>
        <v>185</v>
      </c>
      <c r="I49" s="36">
        <v>105</v>
      </c>
      <c r="J49" s="36">
        <v>80</v>
      </c>
      <c r="K49" s="36">
        <f t="shared" si="16"/>
        <v>186</v>
      </c>
      <c r="L49" s="36">
        <v>106</v>
      </c>
      <c r="M49" s="36">
        <v>80</v>
      </c>
      <c r="N49" s="36">
        <f t="shared" si="32"/>
        <v>7406</v>
      </c>
      <c r="O49" s="36">
        <v>4284</v>
      </c>
      <c r="P49" s="36">
        <v>3122</v>
      </c>
      <c r="Q49" s="36">
        <f t="shared" si="33"/>
        <v>7410</v>
      </c>
      <c r="R49" s="36">
        <v>4283</v>
      </c>
      <c r="S49" s="36">
        <v>3127</v>
      </c>
      <c r="T49" s="36">
        <f t="shared" si="26"/>
        <v>1901</v>
      </c>
      <c r="U49" s="36">
        <v>1207</v>
      </c>
      <c r="V49" s="36">
        <v>694</v>
      </c>
      <c r="W49" s="36">
        <f t="shared" si="27"/>
        <v>1687</v>
      </c>
      <c r="X49" s="36">
        <v>1067</v>
      </c>
      <c r="Y49" s="36">
        <v>620</v>
      </c>
      <c r="Z49" s="36">
        <f t="shared" si="28"/>
        <v>47</v>
      </c>
      <c r="AA49" s="36">
        <v>47</v>
      </c>
      <c r="AB49" s="36">
        <v>0</v>
      </c>
      <c r="AC49" s="36">
        <f t="shared" si="29"/>
        <v>46</v>
      </c>
      <c r="AD49" s="36">
        <v>46</v>
      </c>
      <c r="AE49" s="37">
        <v>0</v>
      </c>
      <c r="AF49" s="38" t="s">
        <v>83</v>
      </c>
    </row>
    <row r="50" spans="1:32">
      <c r="A50" s="33" t="s">
        <v>84</v>
      </c>
      <c r="B50" s="34">
        <f t="shared" si="7"/>
        <v>5751</v>
      </c>
      <c r="C50" s="34">
        <f t="shared" si="34"/>
        <v>3072</v>
      </c>
      <c r="D50" s="34">
        <f t="shared" si="34"/>
        <v>2679</v>
      </c>
      <c r="E50" s="34">
        <f t="shared" si="4"/>
        <v>5749</v>
      </c>
      <c r="F50" s="34">
        <f t="shared" si="31"/>
        <v>3070</v>
      </c>
      <c r="G50" s="34">
        <f t="shared" si="31"/>
        <v>2679</v>
      </c>
      <c r="H50" s="35">
        <f t="shared" si="15"/>
        <v>469</v>
      </c>
      <c r="I50" s="36">
        <v>277</v>
      </c>
      <c r="J50" s="36">
        <v>192</v>
      </c>
      <c r="K50" s="36">
        <f t="shared" si="16"/>
        <v>464</v>
      </c>
      <c r="L50" s="36">
        <v>272</v>
      </c>
      <c r="M50" s="36">
        <v>192</v>
      </c>
      <c r="N50" s="36">
        <f t="shared" si="32"/>
        <v>2984</v>
      </c>
      <c r="O50" s="36">
        <v>1673</v>
      </c>
      <c r="P50" s="36">
        <v>1311</v>
      </c>
      <c r="Q50" s="36">
        <f t="shared" si="33"/>
        <v>2984</v>
      </c>
      <c r="R50" s="36">
        <v>1673</v>
      </c>
      <c r="S50" s="36">
        <v>1311</v>
      </c>
      <c r="T50" s="36">
        <f t="shared" si="26"/>
        <v>2298</v>
      </c>
      <c r="U50" s="36">
        <v>1122</v>
      </c>
      <c r="V50" s="36">
        <v>1176</v>
      </c>
      <c r="W50" s="36">
        <f t="shared" si="27"/>
        <v>2301</v>
      </c>
      <c r="X50" s="36">
        <v>1125</v>
      </c>
      <c r="Y50" s="36">
        <v>1176</v>
      </c>
      <c r="Z50" s="36">
        <f t="shared" si="28"/>
        <v>0</v>
      </c>
      <c r="AA50" s="36">
        <v>0</v>
      </c>
      <c r="AB50" s="36">
        <v>0</v>
      </c>
      <c r="AC50" s="36">
        <f t="shared" si="29"/>
        <v>0</v>
      </c>
      <c r="AD50" s="36">
        <v>0</v>
      </c>
      <c r="AE50" s="37">
        <v>0</v>
      </c>
      <c r="AF50" s="38" t="s">
        <v>85</v>
      </c>
    </row>
    <row r="51" spans="1:32">
      <c r="A51" s="33" t="s">
        <v>86</v>
      </c>
      <c r="B51" s="34">
        <f t="shared" si="7"/>
        <v>4461</v>
      </c>
      <c r="C51" s="34">
        <f t="shared" si="34"/>
        <v>2738</v>
      </c>
      <c r="D51" s="34">
        <f t="shared" si="34"/>
        <v>1723</v>
      </c>
      <c r="E51" s="34">
        <f t="shared" si="4"/>
        <v>4091</v>
      </c>
      <c r="F51" s="34">
        <f t="shared" si="31"/>
        <v>2511</v>
      </c>
      <c r="G51" s="34">
        <f t="shared" si="31"/>
        <v>1580</v>
      </c>
      <c r="H51" s="35">
        <f t="shared" si="15"/>
        <v>78</v>
      </c>
      <c r="I51" s="36">
        <v>29</v>
      </c>
      <c r="J51" s="36">
        <v>49</v>
      </c>
      <c r="K51" s="36">
        <f t="shared" si="16"/>
        <v>76</v>
      </c>
      <c r="L51" s="36">
        <v>28</v>
      </c>
      <c r="M51" s="36">
        <v>48</v>
      </c>
      <c r="N51" s="36">
        <f t="shared" si="32"/>
        <v>3892</v>
      </c>
      <c r="O51" s="36">
        <v>2437</v>
      </c>
      <c r="P51" s="36">
        <v>1455</v>
      </c>
      <c r="Q51" s="36">
        <f t="shared" si="33"/>
        <v>3709</v>
      </c>
      <c r="R51" s="36">
        <v>2331</v>
      </c>
      <c r="S51" s="36">
        <v>1378</v>
      </c>
      <c r="T51" s="36">
        <f t="shared" si="26"/>
        <v>491</v>
      </c>
      <c r="U51" s="36">
        <v>272</v>
      </c>
      <c r="V51" s="36">
        <v>219</v>
      </c>
      <c r="W51" s="36">
        <f t="shared" si="27"/>
        <v>306</v>
      </c>
      <c r="X51" s="36">
        <v>152</v>
      </c>
      <c r="Y51" s="36">
        <v>154</v>
      </c>
      <c r="Z51" s="36">
        <f t="shared" si="28"/>
        <v>0</v>
      </c>
      <c r="AA51" s="36">
        <v>0</v>
      </c>
      <c r="AB51" s="36">
        <v>0</v>
      </c>
      <c r="AC51" s="36">
        <f t="shared" si="29"/>
        <v>0</v>
      </c>
      <c r="AD51" s="36">
        <v>0</v>
      </c>
      <c r="AE51" s="37">
        <v>0</v>
      </c>
      <c r="AF51" s="38" t="s">
        <v>87</v>
      </c>
    </row>
    <row r="52" spans="1:32">
      <c r="A52" s="33" t="s">
        <v>88</v>
      </c>
      <c r="B52" s="34">
        <f t="shared" si="7"/>
        <v>3464</v>
      </c>
      <c r="C52" s="34">
        <f t="shared" si="34"/>
        <v>2148</v>
      </c>
      <c r="D52" s="34">
        <f t="shared" si="34"/>
        <v>1316</v>
      </c>
      <c r="E52" s="34">
        <f t="shared" si="4"/>
        <v>3447</v>
      </c>
      <c r="F52" s="34">
        <f t="shared" si="31"/>
        <v>2140</v>
      </c>
      <c r="G52" s="34">
        <f t="shared" si="31"/>
        <v>1307</v>
      </c>
      <c r="H52" s="35">
        <f t="shared" si="15"/>
        <v>61</v>
      </c>
      <c r="I52" s="36">
        <v>28</v>
      </c>
      <c r="J52" s="36">
        <v>33</v>
      </c>
      <c r="K52" s="36">
        <f t="shared" si="16"/>
        <v>43</v>
      </c>
      <c r="L52" s="36">
        <v>19</v>
      </c>
      <c r="M52" s="36">
        <v>24</v>
      </c>
      <c r="N52" s="36">
        <f t="shared" si="32"/>
        <v>3067</v>
      </c>
      <c r="O52" s="36">
        <v>1932</v>
      </c>
      <c r="P52" s="36">
        <v>1135</v>
      </c>
      <c r="Q52" s="36">
        <f t="shared" si="33"/>
        <v>3068</v>
      </c>
      <c r="R52" s="36">
        <v>1933</v>
      </c>
      <c r="S52" s="36">
        <v>1135</v>
      </c>
      <c r="T52" s="36">
        <f t="shared" si="26"/>
        <v>336</v>
      </c>
      <c r="U52" s="36">
        <v>188</v>
      </c>
      <c r="V52" s="36">
        <v>148</v>
      </c>
      <c r="W52" s="36">
        <f t="shared" si="27"/>
        <v>336</v>
      </c>
      <c r="X52" s="36">
        <v>188</v>
      </c>
      <c r="Y52" s="36">
        <v>148</v>
      </c>
      <c r="Z52" s="36">
        <f t="shared" si="28"/>
        <v>0</v>
      </c>
      <c r="AA52" s="36">
        <v>0</v>
      </c>
      <c r="AB52" s="36">
        <v>0</v>
      </c>
      <c r="AC52" s="36">
        <f t="shared" si="29"/>
        <v>0</v>
      </c>
      <c r="AD52" s="36">
        <v>0</v>
      </c>
      <c r="AE52" s="37">
        <v>0</v>
      </c>
      <c r="AF52" s="38" t="s">
        <v>89</v>
      </c>
    </row>
    <row r="53" spans="1:32">
      <c r="A53" s="33" t="s">
        <v>90</v>
      </c>
      <c r="B53" s="34">
        <f t="shared" si="7"/>
        <v>9301</v>
      </c>
      <c r="C53" s="34">
        <f t="shared" si="34"/>
        <v>5813</v>
      </c>
      <c r="D53" s="34">
        <f t="shared" si="34"/>
        <v>3488</v>
      </c>
      <c r="E53" s="34">
        <f t="shared" si="4"/>
        <v>11137</v>
      </c>
      <c r="F53" s="34">
        <f t="shared" si="31"/>
        <v>7019</v>
      </c>
      <c r="G53" s="34">
        <f t="shared" si="31"/>
        <v>4118</v>
      </c>
      <c r="H53" s="35">
        <f t="shared" si="15"/>
        <v>352</v>
      </c>
      <c r="I53" s="36">
        <v>252</v>
      </c>
      <c r="J53" s="36">
        <v>100</v>
      </c>
      <c r="K53" s="36">
        <f t="shared" si="16"/>
        <v>344</v>
      </c>
      <c r="L53" s="36">
        <v>247</v>
      </c>
      <c r="M53" s="36">
        <v>97</v>
      </c>
      <c r="N53" s="36">
        <f t="shared" si="32"/>
        <v>2828</v>
      </c>
      <c r="O53" s="36">
        <v>1739</v>
      </c>
      <c r="P53" s="36">
        <v>1089</v>
      </c>
      <c r="Q53" s="36">
        <f t="shared" si="33"/>
        <v>2828</v>
      </c>
      <c r="R53" s="36">
        <v>1739</v>
      </c>
      <c r="S53" s="36">
        <v>1089</v>
      </c>
      <c r="T53" s="36">
        <f t="shared" si="26"/>
        <v>6114</v>
      </c>
      <c r="U53" s="36">
        <v>3815</v>
      </c>
      <c r="V53" s="36">
        <v>2299</v>
      </c>
      <c r="W53" s="36">
        <f t="shared" si="27"/>
        <v>7957</v>
      </c>
      <c r="X53" s="36">
        <v>5025</v>
      </c>
      <c r="Y53" s="36">
        <v>2932</v>
      </c>
      <c r="Z53" s="36">
        <f t="shared" si="28"/>
        <v>7</v>
      </c>
      <c r="AA53" s="36">
        <v>7</v>
      </c>
      <c r="AB53" s="36">
        <v>0</v>
      </c>
      <c r="AC53" s="36">
        <f t="shared" si="29"/>
        <v>8</v>
      </c>
      <c r="AD53" s="36">
        <v>8</v>
      </c>
      <c r="AE53" s="37">
        <v>0</v>
      </c>
      <c r="AF53" s="38" t="s">
        <v>91</v>
      </c>
    </row>
    <row r="54" spans="1:32" ht="21.75" thickBot="1">
      <c r="A54" s="80" t="s">
        <v>92</v>
      </c>
      <c r="B54" s="81">
        <f t="shared" si="7"/>
        <v>8789</v>
      </c>
      <c r="C54" s="81">
        <f t="shared" si="34"/>
        <v>5224</v>
      </c>
      <c r="D54" s="81">
        <f t="shared" si="34"/>
        <v>3565</v>
      </c>
      <c r="E54" s="81">
        <f t="shared" si="4"/>
        <v>8642</v>
      </c>
      <c r="F54" s="81">
        <f t="shared" si="31"/>
        <v>5148</v>
      </c>
      <c r="G54" s="81">
        <f t="shared" si="31"/>
        <v>3494</v>
      </c>
      <c r="H54" s="82">
        <f t="shared" si="15"/>
        <v>851</v>
      </c>
      <c r="I54" s="83">
        <v>589</v>
      </c>
      <c r="J54" s="83">
        <v>262</v>
      </c>
      <c r="K54" s="83">
        <f t="shared" si="16"/>
        <v>846</v>
      </c>
      <c r="L54" s="83">
        <v>586</v>
      </c>
      <c r="M54" s="83">
        <v>260</v>
      </c>
      <c r="N54" s="83">
        <f t="shared" si="32"/>
        <v>3531</v>
      </c>
      <c r="O54" s="83">
        <v>2105</v>
      </c>
      <c r="P54" s="83">
        <v>1426</v>
      </c>
      <c r="Q54" s="83">
        <f t="shared" si="33"/>
        <v>3485</v>
      </c>
      <c r="R54" s="83">
        <v>2087</v>
      </c>
      <c r="S54" s="83">
        <v>1398</v>
      </c>
      <c r="T54" s="83">
        <f t="shared" si="26"/>
        <v>4312</v>
      </c>
      <c r="U54" s="83">
        <v>2502</v>
      </c>
      <c r="V54" s="83">
        <v>1810</v>
      </c>
      <c r="W54" s="83">
        <f t="shared" si="27"/>
        <v>4218</v>
      </c>
      <c r="X54" s="83">
        <v>2447</v>
      </c>
      <c r="Y54" s="83">
        <v>1771</v>
      </c>
      <c r="Z54" s="83">
        <f t="shared" si="28"/>
        <v>95</v>
      </c>
      <c r="AA54" s="83">
        <v>28</v>
      </c>
      <c r="AB54" s="83">
        <v>67</v>
      </c>
      <c r="AC54" s="83">
        <f t="shared" si="29"/>
        <v>93</v>
      </c>
      <c r="AD54" s="83">
        <v>28</v>
      </c>
      <c r="AE54" s="58">
        <v>65</v>
      </c>
      <c r="AF54" s="84" t="s">
        <v>93</v>
      </c>
    </row>
    <row r="55" spans="1:32" ht="21.75" thickBot="1">
      <c r="A55" s="85" t="s">
        <v>94</v>
      </c>
      <c r="B55" s="86">
        <f t="shared" si="7"/>
        <v>98819</v>
      </c>
      <c r="C55" s="86">
        <f>SUM(I55,O55,U55,AA55)</f>
        <v>51162</v>
      </c>
      <c r="D55" s="86">
        <f>SUM(J55,P55,V55,AB55)</f>
        <v>47657</v>
      </c>
      <c r="E55" s="86">
        <f t="shared" si="4"/>
        <v>97543</v>
      </c>
      <c r="F55" s="86">
        <f>SUM(L55,R55,X55,AD55)</f>
        <v>50565</v>
      </c>
      <c r="G55" s="86">
        <f>SUM(M55,S55,Y55,AE55)</f>
        <v>46978</v>
      </c>
      <c r="H55" s="86">
        <f t="shared" si="15"/>
        <v>9087</v>
      </c>
      <c r="I55" s="86">
        <f>SUM(I56:I72)</f>
        <v>5310</v>
      </c>
      <c r="J55" s="86">
        <f t="shared" ref="J55:AE55" si="35">SUM(J56:J72)</f>
        <v>3777</v>
      </c>
      <c r="K55" s="86">
        <f t="shared" si="35"/>
        <v>8990</v>
      </c>
      <c r="L55" s="86">
        <f t="shared" si="35"/>
        <v>5245</v>
      </c>
      <c r="M55" s="86">
        <f t="shared" si="35"/>
        <v>3745</v>
      </c>
      <c r="N55" s="86">
        <f t="shared" si="35"/>
        <v>57659</v>
      </c>
      <c r="O55" s="86">
        <f t="shared" si="35"/>
        <v>29591</v>
      </c>
      <c r="P55" s="86">
        <f t="shared" si="35"/>
        <v>28068</v>
      </c>
      <c r="Q55" s="86">
        <f t="shared" si="35"/>
        <v>56538</v>
      </c>
      <c r="R55" s="86">
        <f t="shared" si="35"/>
        <v>29102</v>
      </c>
      <c r="S55" s="86">
        <f t="shared" si="35"/>
        <v>27436</v>
      </c>
      <c r="T55" s="86">
        <f t="shared" si="35"/>
        <v>30983</v>
      </c>
      <c r="U55" s="86">
        <f t="shared" si="35"/>
        <v>15396</v>
      </c>
      <c r="V55" s="86">
        <f t="shared" si="35"/>
        <v>15587</v>
      </c>
      <c r="W55" s="86">
        <f t="shared" si="35"/>
        <v>30928</v>
      </c>
      <c r="X55" s="86">
        <f t="shared" si="35"/>
        <v>15354</v>
      </c>
      <c r="Y55" s="86">
        <f t="shared" si="35"/>
        <v>15574</v>
      </c>
      <c r="Z55" s="86">
        <f t="shared" si="35"/>
        <v>1090</v>
      </c>
      <c r="AA55" s="86">
        <f t="shared" si="35"/>
        <v>865</v>
      </c>
      <c r="AB55" s="86">
        <f t="shared" si="35"/>
        <v>225</v>
      </c>
      <c r="AC55" s="86">
        <f t="shared" si="35"/>
        <v>1087</v>
      </c>
      <c r="AD55" s="86">
        <f t="shared" si="35"/>
        <v>864</v>
      </c>
      <c r="AE55" s="87">
        <f t="shared" si="35"/>
        <v>223</v>
      </c>
      <c r="AF55" s="88" t="s">
        <v>23</v>
      </c>
    </row>
    <row r="56" spans="1:32">
      <c r="A56" s="33" t="s">
        <v>95</v>
      </c>
      <c r="B56" s="34">
        <f t="shared" si="7"/>
        <v>55803</v>
      </c>
      <c r="C56" s="34">
        <f t="shared" ref="C56:D72" si="36">SUM(I56,O56,U56,AA56)</f>
        <v>29047</v>
      </c>
      <c r="D56" s="34">
        <f t="shared" si="36"/>
        <v>26756</v>
      </c>
      <c r="E56" s="34">
        <f t="shared" si="4"/>
        <v>54949</v>
      </c>
      <c r="F56" s="34">
        <f t="shared" ref="F56:G72" si="37">SUM(L56,R56,X56,AD56)</f>
        <v>28645</v>
      </c>
      <c r="G56" s="34">
        <f t="shared" si="37"/>
        <v>26304</v>
      </c>
      <c r="H56" s="35">
        <f t="shared" si="15"/>
        <v>5167</v>
      </c>
      <c r="I56" s="36">
        <v>3163</v>
      </c>
      <c r="J56" s="36">
        <v>2004</v>
      </c>
      <c r="K56" s="36">
        <f t="shared" si="16"/>
        <v>5129</v>
      </c>
      <c r="L56" s="36">
        <v>3136</v>
      </c>
      <c r="M56" s="36">
        <v>1993</v>
      </c>
      <c r="N56" s="36">
        <f t="shared" ref="N56:N72" si="38">SUM(O56:P56)</f>
        <v>32168</v>
      </c>
      <c r="O56" s="36">
        <v>16078</v>
      </c>
      <c r="P56" s="36">
        <v>16090</v>
      </c>
      <c r="Q56" s="36">
        <f t="shared" ref="Q56:Q72" si="39">SUM(R56:S56)</f>
        <v>31354</v>
      </c>
      <c r="R56" s="36">
        <v>15704</v>
      </c>
      <c r="S56" s="36">
        <v>15650</v>
      </c>
      <c r="T56" s="36">
        <f t="shared" si="26"/>
        <v>17849</v>
      </c>
      <c r="U56" s="36">
        <v>9377</v>
      </c>
      <c r="V56" s="36">
        <v>8472</v>
      </c>
      <c r="W56" s="36">
        <f t="shared" si="27"/>
        <v>17849</v>
      </c>
      <c r="X56" s="36">
        <v>9377</v>
      </c>
      <c r="Y56" s="36">
        <v>8472</v>
      </c>
      <c r="Z56" s="36">
        <f t="shared" si="28"/>
        <v>619</v>
      </c>
      <c r="AA56" s="36">
        <v>429</v>
      </c>
      <c r="AB56" s="36">
        <v>190</v>
      </c>
      <c r="AC56" s="36">
        <f t="shared" si="29"/>
        <v>617</v>
      </c>
      <c r="AD56" s="36">
        <v>428</v>
      </c>
      <c r="AE56" s="37">
        <v>189</v>
      </c>
      <c r="AF56" s="38" t="s">
        <v>96</v>
      </c>
    </row>
    <row r="57" spans="1:32">
      <c r="A57" s="33" t="s">
        <v>97</v>
      </c>
      <c r="B57" s="34">
        <f t="shared" si="7"/>
        <v>3818</v>
      </c>
      <c r="C57" s="34">
        <f t="shared" si="36"/>
        <v>2625</v>
      </c>
      <c r="D57" s="34">
        <f t="shared" si="36"/>
        <v>1193</v>
      </c>
      <c r="E57" s="34">
        <f t="shared" si="4"/>
        <v>3814</v>
      </c>
      <c r="F57" s="34">
        <f t="shared" si="37"/>
        <v>2624</v>
      </c>
      <c r="G57" s="34">
        <f t="shared" si="37"/>
        <v>1190</v>
      </c>
      <c r="H57" s="35">
        <f t="shared" si="15"/>
        <v>365</v>
      </c>
      <c r="I57" s="36">
        <v>254</v>
      </c>
      <c r="J57" s="36">
        <v>111</v>
      </c>
      <c r="K57" s="36">
        <f t="shared" si="16"/>
        <v>363</v>
      </c>
      <c r="L57" s="36">
        <v>252</v>
      </c>
      <c r="M57" s="36">
        <v>111</v>
      </c>
      <c r="N57" s="36">
        <f t="shared" si="38"/>
        <v>3106</v>
      </c>
      <c r="O57" s="36">
        <v>2050</v>
      </c>
      <c r="P57" s="36">
        <v>1056</v>
      </c>
      <c r="Q57" s="36">
        <f t="shared" si="39"/>
        <v>3104</v>
      </c>
      <c r="R57" s="36">
        <v>2050</v>
      </c>
      <c r="S57" s="36">
        <v>1054</v>
      </c>
      <c r="T57" s="36">
        <f t="shared" si="26"/>
        <v>12</v>
      </c>
      <c r="U57" s="36">
        <v>4</v>
      </c>
      <c r="V57" s="36">
        <v>8</v>
      </c>
      <c r="W57" s="36">
        <f t="shared" si="27"/>
        <v>12</v>
      </c>
      <c r="X57" s="36">
        <v>4</v>
      </c>
      <c r="Y57" s="36">
        <v>8</v>
      </c>
      <c r="Z57" s="36">
        <f t="shared" si="28"/>
        <v>335</v>
      </c>
      <c r="AA57" s="36">
        <v>317</v>
      </c>
      <c r="AB57" s="36">
        <v>18</v>
      </c>
      <c r="AC57" s="36">
        <f t="shared" si="29"/>
        <v>335</v>
      </c>
      <c r="AD57" s="36">
        <v>318</v>
      </c>
      <c r="AE57" s="37">
        <v>17</v>
      </c>
      <c r="AF57" s="38" t="s">
        <v>98</v>
      </c>
    </row>
    <row r="58" spans="1:32">
      <c r="A58" s="33" t="s">
        <v>99</v>
      </c>
      <c r="B58" s="34">
        <f t="shared" si="7"/>
        <v>2596</v>
      </c>
      <c r="C58" s="34">
        <f t="shared" si="36"/>
        <v>1417</v>
      </c>
      <c r="D58" s="34">
        <f t="shared" si="36"/>
        <v>1179</v>
      </c>
      <c r="E58" s="34">
        <f t="shared" si="4"/>
        <v>2597</v>
      </c>
      <c r="F58" s="34">
        <f t="shared" si="37"/>
        <v>1418</v>
      </c>
      <c r="G58" s="34">
        <f t="shared" si="37"/>
        <v>1179</v>
      </c>
      <c r="H58" s="35">
        <f t="shared" si="15"/>
        <v>310</v>
      </c>
      <c r="I58" s="36">
        <v>165</v>
      </c>
      <c r="J58" s="36">
        <v>145</v>
      </c>
      <c r="K58" s="36">
        <f t="shared" si="16"/>
        <v>311</v>
      </c>
      <c r="L58" s="36">
        <v>166</v>
      </c>
      <c r="M58" s="36">
        <v>145</v>
      </c>
      <c r="N58" s="36">
        <f t="shared" si="38"/>
        <v>2271</v>
      </c>
      <c r="O58" s="36">
        <v>1242</v>
      </c>
      <c r="P58" s="36">
        <v>1029</v>
      </c>
      <c r="Q58" s="36">
        <f t="shared" si="39"/>
        <v>2271</v>
      </c>
      <c r="R58" s="36">
        <v>1242</v>
      </c>
      <c r="S58" s="36">
        <v>1029</v>
      </c>
      <c r="T58" s="36">
        <f t="shared" si="26"/>
        <v>15</v>
      </c>
      <c r="U58" s="36">
        <v>10</v>
      </c>
      <c r="V58" s="36">
        <v>5</v>
      </c>
      <c r="W58" s="36">
        <f t="shared" si="27"/>
        <v>15</v>
      </c>
      <c r="X58" s="36">
        <v>10</v>
      </c>
      <c r="Y58" s="36">
        <v>5</v>
      </c>
      <c r="Z58" s="36">
        <f t="shared" si="28"/>
        <v>0</v>
      </c>
      <c r="AA58" s="36">
        <v>0</v>
      </c>
      <c r="AB58" s="36">
        <v>0</v>
      </c>
      <c r="AC58" s="36">
        <f t="shared" si="29"/>
        <v>0</v>
      </c>
      <c r="AD58" s="36">
        <v>0</v>
      </c>
      <c r="AE58" s="37">
        <v>0</v>
      </c>
      <c r="AF58" s="38" t="s">
        <v>100</v>
      </c>
    </row>
    <row r="59" spans="1:32">
      <c r="A59" s="33" t="s">
        <v>101</v>
      </c>
      <c r="B59" s="34">
        <f t="shared" si="7"/>
        <v>348</v>
      </c>
      <c r="C59" s="34">
        <f t="shared" si="36"/>
        <v>224</v>
      </c>
      <c r="D59" s="34">
        <f t="shared" si="36"/>
        <v>124</v>
      </c>
      <c r="E59" s="34">
        <f t="shared" si="4"/>
        <v>345</v>
      </c>
      <c r="F59" s="34">
        <f t="shared" si="37"/>
        <v>222</v>
      </c>
      <c r="G59" s="34">
        <f t="shared" si="37"/>
        <v>123</v>
      </c>
      <c r="H59" s="35">
        <f t="shared" si="15"/>
        <v>76</v>
      </c>
      <c r="I59" s="36">
        <v>53</v>
      </c>
      <c r="J59" s="36">
        <v>23</v>
      </c>
      <c r="K59" s="36">
        <f t="shared" si="16"/>
        <v>75</v>
      </c>
      <c r="L59" s="36">
        <v>52</v>
      </c>
      <c r="M59" s="36">
        <v>23</v>
      </c>
      <c r="N59" s="36">
        <f t="shared" si="38"/>
        <v>249</v>
      </c>
      <c r="O59" s="36">
        <v>158</v>
      </c>
      <c r="P59" s="36">
        <v>91</v>
      </c>
      <c r="Q59" s="36">
        <f t="shared" si="39"/>
        <v>248</v>
      </c>
      <c r="R59" s="36">
        <v>157</v>
      </c>
      <c r="S59" s="36">
        <v>91</v>
      </c>
      <c r="T59" s="36">
        <f t="shared" si="26"/>
        <v>23</v>
      </c>
      <c r="U59" s="36">
        <v>13</v>
      </c>
      <c r="V59" s="36">
        <v>10</v>
      </c>
      <c r="W59" s="36">
        <f t="shared" si="27"/>
        <v>22</v>
      </c>
      <c r="X59" s="36">
        <v>13</v>
      </c>
      <c r="Y59" s="36">
        <v>9</v>
      </c>
      <c r="Z59" s="36">
        <f t="shared" si="28"/>
        <v>0</v>
      </c>
      <c r="AA59" s="36">
        <v>0</v>
      </c>
      <c r="AB59" s="36">
        <v>0</v>
      </c>
      <c r="AC59" s="36">
        <f t="shared" si="29"/>
        <v>0</v>
      </c>
      <c r="AD59" s="36">
        <v>0</v>
      </c>
      <c r="AE59" s="37">
        <v>0</v>
      </c>
      <c r="AF59" s="38" t="s">
        <v>102</v>
      </c>
    </row>
    <row r="60" spans="1:32">
      <c r="A60" s="33" t="s">
        <v>103</v>
      </c>
      <c r="B60" s="34">
        <f t="shared" si="7"/>
        <v>487</v>
      </c>
      <c r="C60" s="34">
        <f t="shared" si="36"/>
        <v>248</v>
      </c>
      <c r="D60" s="34">
        <f t="shared" si="36"/>
        <v>239</v>
      </c>
      <c r="E60" s="34">
        <f t="shared" si="4"/>
        <v>487</v>
      </c>
      <c r="F60" s="34">
        <f t="shared" si="37"/>
        <v>248</v>
      </c>
      <c r="G60" s="34">
        <f t="shared" si="37"/>
        <v>239</v>
      </c>
      <c r="H60" s="35">
        <f t="shared" si="15"/>
        <v>4</v>
      </c>
      <c r="I60" s="36">
        <v>3</v>
      </c>
      <c r="J60" s="36">
        <v>1</v>
      </c>
      <c r="K60" s="36">
        <f t="shared" si="16"/>
        <v>4</v>
      </c>
      <c r="L60" s="36">
        <v>3</v>
      </c>
      <c r="M60" s="36">
        <v>1</v>
      </c>
      <c r="N60" s="36">
        <f t="shared" si="38"/>
        <v>483</v>
      </c>
      <c r="O60" s="36">
        <v>245</v>
      </c>
      <c r="P60" s="36">
        <v>238</v>
      </c>
      <c r="Q60" s="36">
        <f t="shared" si="39"/>
        <v>483</v>
      </c>
      <c r="R60" s="36">
        <v>245</v>
      </c>
      <c r="S60" s="36">
        <v>238</v>
      </c>
      <c r="T60" s="36">
        <f t="shared" si="26"/>
        <v>0</v>
      </c>
      <c r="U60" s="36">
        <v>0</v>
      </c>
      <c r="V60" s="36">
        <v>0</v>
      </c>
      <c r="W60" s="36">
        <f t="shared" si="27"/>
        <v>0</v>
      </c>
      <c r="X60" s="36">
        <v>0</v>
      </c>
      <c r="Y60" s="36">
        <v>0</v>
      </c>
      <c r="Z60" s="36">
        <f t="shared" si="28"/>
        <v>0</v>
      </c>
      <c r="AA60" s="36">
        <v>0</v>
      </c>
      <c r="AB60" s="36">
        <v>0</v>
      </c>
      <c r="AC60" s="36">
        <f t="shared" si="29"/>
        <v>0</v>
      </c>
      <c r="AD60" s="36">
        <v>0</v>
      </c>
      <c r="AE60" s="37">
        <v>0</v>
      </c>
      <c r="AF60" s="38" t="s">
        <v>104</v>
      </c>
    </row>
    <row r="61" spans="1:32">
      <c r="A61" s="33" t="s">
        <v>105</v>
      </c>
      <c r="B61" s="34">
        <f t="shared" si="7"/>
        <v>424</v>
      </c>
      <c r="C61" s="34">
        <f t="shared" si="36"/>
        <v>173</v>
      </c>
      <c r="D61" s="34">
        <f t="shared" si="36"/>
        <v>251</v>
      </c>
      <c r="E61" s="34">
        <f t="shared" si="4"/>
        <v>420</v>
      </c>
      <c r="F61" s="34">
        <f t="shared" si="37"/>
        <v>173</v>
      </c>
      <c r="G61" s="34">
        <f t="shared" si="37"/>
        <v>247</v>
      </c>
      <c r="H61" s="35">
        <f t="shared" si="15"/>
        <v>112</v>
      </c>
      <c r="I61" s="36">
        <v>51</v>
      </c>
      <c r="J61" s="36">
        <v>61</v>
      </c>
      <c r="K61" s="36">
        <f t="shared" si="16"/>
        <v>110</v>
      </c>
      <c r="L61" s="36">
        <v>50</v>
      </c>
      <c r="M61" s="36">
        <v>60</v>
      </c>
      <c r="N61" s="36">
        <f t="shared" si="38"/>
        <v>267</v>
      </c>
      <c r="O61" s="36">
        <v>100</v>
      </c>
      <c r="P61" s="36">
        <v>167</v>
      </c>
      <c r="Q61" s="36">
        <f t="shared" si="39"/>
        <v>265</v>
      </c>
      <c r="R61" s="36">
        <v>100</v>
      </c>
      <c r="S61" s="36">
        <v>165</v>
      </c>
      <c r="T61" s="36">
        <f t="shared" si="26"/>
        <v>45</v>
      </c>
      <c r="U61" s="36">
        <v>22</v>
      </c>
      <c r="V61" s="36">
        <v>23</v>
      </c>
      <c r="W61" s="36">
        <f t="shared" si="27"/>
        <v>45</v>
      </c>
      <c r="X61" s="36">
        <v>23</v>
      </c>
      <c r="Y61" s="36">
        <v>22</v>
      </c>
      <c r="Z61" s="36">
        <f t="shared" si="28"/>
        <v>0</v>
      </c>
      <c r="AA61" s="36">
        <v>0</v>
      </c>
      <c r="AB61" s="36">
        <v>0</v>
      </c>
      <c r="AC61" s="36">
        <f t="shared" si="29"/>
        <v>0</v>
      </c>
      <c r="AD61" s="36">
        <v>0</v>
      </c>
      <c r="AE61" s="37">
        <v>0</v>
      </c>
      <c r="AF61" s="38" t="s">
        <v>106</v>
      </c>
    </row>
    <row r="62" spans="1:32">
      <c r="A62" s="33" t="s">
        <v>107</v>
      </c>
      <c r="B62" s="34">
        <f t="shared" si="7"/>
        <v>945</v>
      </c>
      <c r="C62" s="34">
        <f t="shared" si="36"/>
        <v>539</v>
      </c>
      <c r="D62" s="34">
        <f t="shared" si="36"/>
        <v>406</v>
      </c>
      <c r="E62" s="34">
        <f t="shared" si="4"/>
        <v>913</v>
      </c>
      <c r="F62" s="34">
        <f t="shared" si="37"/>
        <v>528</v>
      </c>
      <c r="G62" s="34">
        <f t="shared" si="37"/>
        <v>385</v>
      </c>
      <c r="H62" s="35">
        <f t="shared" si="15"/>
        <v>164</v>
      </c>
      <c r="I62" s="36">
        <v>88</v>
      </c>
      <c r="J62" s="36">
        <v>76</v>
      </c>
      <c r="K62" s="36">
        <f t="shared" si="16"/>
        <v>168</v>
      </c>
      <c r="L62" s="36">
        <v>91</v>
      </c>
      <c r="M62" s="36">
        <v>77</v>
      </c>
      <c r="N62" s="36">
        <f t="shared" si="38"/>
        <v>596</v>
      </c>
      <c r="O62" s="36">
        <v>337</v>
      </c>
      <c r="P62" s="36">
        <v>259</v>
      </c>
      <c r="Q62" s="36">
        <f t="shared" si="39"/>
        <v>573</v>
      </c>
      <c r="R62" s="36">
        <v>332</v>
      </c>
      <c r="S62" s="36">
        <v>241</v>
      </c>
      <c r="T62" s="36">
        <f t="shared" si="26"/>
        <v>185</v>
      </c>
      <c r="U62" s="36">
        <v>114</v>
      </c>
      <c r="V62" s="36">
        <v>71</v>
      </c>
      <c r="W62" s="36">
        <f t="shared" si="27"/>
        <v>172</v>
      </c>
      <c r="X62" s="36">
        <v>105</v>
      </c>
      <c r="Y62" s="36">
        <v>67</v>
      </c>
      <c r="Z62" s="36">
        <f t="shared" si="28"/>
        <v>0</v>
      </c>
      <c r="AA62" s="36">
        <v>0</v>
      </c>
      <c r="AB62" s="36">
        <v>0</v>
      </c>
      <c r="AC62" s="36">
        <f t="shared" si="29"/>
        <v>0</v>
      </c>
      <c r="AD62" s="36">
        <v>0</v>
      </c>
      <c r="AE62" s="37">
        <v>0</v>
      </c>
      <c r="AF62" s="38" t="s">
        <v>108</v>
      </c>
    </row>
    <row r="63" spans="1:32">
      <c r="A63" s="33" t="s">
        <v>109</v>
      </c>
      <c r="B63" s="34">
        <f t="shared" si="7"/>
        <v>9228</v>
      </c>
      <c r="C63" s="34">
        <f t="shared" si="36"/>
        <v>4809</v>
      </c>
      <c r="D63" s="34">
        <f t="shared" si="36"/>
        <v>4419</v>
      </c>
      <c r="E63" s="34">
        <f t="shared" si="4"/>
        <v>9193</v>
      </c>
      <c r="F63" s="34">
        <f t="shared" si="37"/>
        <v>4784</v>
      </c>
      <c r="G63" s="34">
        <f t="shared" si="37"/>
        <v>4409</v>
      </c>
      <c r="H63" s="35">
        <f t="shared" si="15"/>
        <v>957</v>
      </c>
      <c r="I63" s="36">
        <v>501</v>
      </c>
      <c r="J63" s="36">
        <v>456</v>
      </c>
      <c r="K63" s="36">
        <f t="shared" si="16"/>
        <v>923</v>
      </c>
      <c r="L63" s="36">
        <v>477</v>
      </c>
      <c r="M63" s="36">
        <v>446</v>
      </c>
      <c r="N63" s="36">
        <f t="shared" si="38"/>
        <v>3727</v>
      </c>
      <c r="O63" s="36">
        <v>2151</v>
      </c>
      <c r="P63" s="36">
        <v>1576</v>
      </c>
      <c r="Q63" s="36">
        <f t="shared" si="39"/>
        <v>3727</v>
      </c>
      <c r="R63" s="36">
        <v>2151</v>
      </c>
      <c r="S63" s="36">
        <v>1576</v>
      </c>
      <c r="T63" s="36">
        <f t="shared" si="26"/>
        <v>4537</v>
      </c>
      <c r="U63" s="36">
        <v>2150</v>
      </c>
      <c r="V63" s="36">
        <v>2387</v>
      </c>
      <c r="W63" s="36">
        <f t="shared" si="27"/>
        <v>4537</v>
      </c>
      <c r="X63" s="36">
        <v>2150</v>
      </c>
      <c r="Y63" s="36">
        <v>2387</v>
      </c>
      <c r="Z63" s="36">
        <f t="shared" si="28"/>
        <v>7</v>
      </c>
      <c r="AA63" s="36">
        <v>7</v>
      </c>
      <c r="AB63" s="36">
        <v>0</v>
      </c>
      <c r="AC63" s="36">
        <f t="shared" si="29"/>
        <v>6</v>
      </c>
      <c r="AD63" s="36">
        <v>6</v>
      </c>
      <c r="AE63" s="37">
        <v>0</v>
      </c>
      <c r="AF63" s="38" t="s">
        <v>110</v>
      </c>
    </row>
    <row r="64" spans="1:32">
      <c r="A64" s="33" t="s">
        <v>111</v>
      </c>
      <c r="B64" s="34">
        <f t="shared" si="7"/>
        <v>516</v>
      </c>
      <c r="C64" s="34">
        <f t="shared" si="36"/>
        <v>284</v>
      </c>
      <c r="D64" s="34">
        <f t="shared" si="36"/>
        <v>232</v>
      </c>
      <c r="E64" s="34">
        <f t="shared" si="4"/>
        <v>511</v>
      </c>
      <c r="F64" s="34">
        <f t="shared" si="37"/>
        <v>283</v>
      </c>
      <c r="G64" s="34">
        <f t="shared" si="37"/>
        <v>228</v>
      </c>
      <c r="H64" s="35">
        <f t="shared" si="15"/>
        <v>147</v>
      </c>
      <c r="I64" s="36">
        <v>69</v>
      </c>
      <c r="J64" s="36">
        <v>78</v>
      </c>
      <c r="K64" s="36">
        <f t="shared" si="16"/>
        <v>142</v>
      </c>
      <c r="L64" s="36">
        <v>68</v>
      </c>
      <c r="M64" s="36">
        <v>74</v>
      </c>
      <c r="N64" s="36">
        <f t="shared" si="38"/>
        <v>369</v>
      </c>
      <c r="O64" s="36">
        <v>215</v>
      </c>
      <c r="P64" s="36">
        <v>154</v>
      </c>
      <c r="Q64" s="36">
        <f t="shared" si="39"/>
        <v>369</v>
      </c>
      <c r="R64" s="36">
        <v>215</v>
      </c>
      <c r="S64" s="36">
        <v>154</v>
      </c>
      <c r="T64" s="36">
        <f t="shared" si="26"/>
        <v>0</v>
      </c>
      <c r="U64" s="36">
        <v>0</v>
      </c>
      <c r="V64" s="36">
        <v>0</v>
      </c>
      <c r="W64" s="36">
        <f t="shared" si="27"/>
        <v>0</v>
      </c>
      <c r="X64" s="36">
        <v>0</v>
      </c>
      <c r="Y64" s="36">
        <v>0</v>
      </c>
      <c r="Z64" s="36">
        <f t="shared" si="28"/>
        <v>0</v>
      </c>
      <c r="AA64" s="36">
        <v>0</v>
      </c>
      <c r="AB64" s="36">
        <v>0</v>
      </c>
      <c r="AC64" s="36">
        <f t="shared" si="29"/>
        <v>0</v>
      </c>
      <c r="AD64" s="36">
        <v>0</v>
      </c>
      <c r="AE64" s="37">
        <v>0</v>
      </c>
      <c r="AF64" s="38" t="s">
        <v>112</v>
      </c>
    </row>
    <row r="65" spans="1:32">
      <c r="A65" s="90" t="s">
        <v>113</v>
      </c>
      <c r="B65" s="91">
        <f t="shared" si="7"/>
        <v>3015</v>
      </c>
      <c r="C65" s="91">
        <f t="shared" si="36"/>
        <v>1853</v>
      </c>
      <c r="D65" s="91">
        <f t="shared" si="36"/>
        <v>1162</v>
      </c>
      <c r="E65" s="91">
        <f t="shared" si="4"/>
        <v>2993</v>
      </c>
      <c r="F65" s="91">
        <f t="shared" si="37"/>
        <v>1836</v>
      </c>
      <c r="G65" s="91">
        <f t="shared" si="37"/>
        <v>1157</v>
      </c>
      <c r="H65" s="92">
        <f t="shared" si="15"/>
        <v>191</v>
      </c>
      <c r="I65" s="93">
        <v>93</v>
      </c>
      <c r="J65" s="93">
        <v>98</v>
      </c>
      <c r="K65" s="93">
        <f t="shared" si="16"/>
        <v>191</v>
      </c>
      <c r="L65" s="93">
        <v>93</v>
      </c>
      <c r="M65" s="93">
        <v>98</v>
      </c>
      <c r="N65" s="93">
        <f t="shared" si="38"/>
        <v>2607</v>
      </c>
      <c r="O65" s="93">
        <v>1606</v>
      </c>
      <c r="P65" s="93">
        <v>1001</v>
      </c>
      <c r="Q65" s="93">
        <f t="shared" si="39"/>
        <v>2606</v>
      </c>
      <c r="R65" s="93">
        <v>1606</v>
      </c>
      <c r="S65" s="93">
        <v>1000</v>
      </c>
      <c r="T65" s="93">
        <f t="shared" si="26"/>
        <v>217</v>
      </c>
      <c r="U65" s="93">
        <v>154</v>
      </c>
      <c r="V65" s="93">
        <v>63</v>
      </c>
      <c r="W65" s="93">
        <f t="shared" si="27"/>
        <v>196</v>
      </c>
      <c r="X65" s="93">
        <v>137</v>
      </c>
      <c r="Y65" s="93">
        <v>59</v>
      </c>
      <c r="Z65" s="93">
        <f t="shared" si="28"/>
        <v>0</v>
      </c>
      <c r="AA65" s="93">
        <v>0</v>
      </c>
      <c r="AB65" s="93">
        <v>0</v>
      </c>
      <c r="AC65" s="93">
        <f t="shared" si="29"/>
        <v>0</v>
      </c>
      <c r="AD65" s="93">
        <v>0</v>
      </c>
      <c r="AE65" s="94">
        <v>0</v>
      </c>
      <c r="AF65" s="95" t="s">
        <v>114</v>
      </c>
    </row>
    <row r="66" spans="1:32">
      <c r="A66" s="96" t="s">
        <v>115</v>
      </c>
      <c r="B66" s="97">
        <f t="shared" si="7"/>
        <v>241</v>
      </c>
      <c r="C66" s="97">
        <f t="shared" si="36"/>
        <v>132</v>
      </c>
      <c r="D66" s="97">
        <f t="shared" si="36"/>
        <v>109</v>
      </c>
      <c r="E66" s="97">
        <f t="shared" si="4"/>
        <v>241</v>
      </c>
      <c r="F66" s="97">
        <f t="shared" si="37"/>
        <v>132</v>
      </c>
      <c r="G66" s="97">
        <f t="shared" si="37"/>
        <v>109</v>
      </c>
      <c r="H66" s="98">
        <f t="shared" si="15"/>
        <v>92</v>
      </c>
      <c r="I66" s="99">
        <v>42</v>
      </c>
      <c r="J66" s="99">
        <v>50</v>
      </c>
      <c r="K66" s="99">
        <f t="shared" si="16"/>
        <v>92</v>
      </c>
      <c r="L66" s="99">
        <v>42</v>
      </c>
      <c r="M66" s="99">
        <v>50</v>
      </c>
      <c r="N66" s="99">
        <f t="shared" si="38"/>
        <v>149</v>
      </c>
      <c r="O66" s="99">
        <v>90</v>
      </c>
      <c r="P66" s="99">
        <v>59</v>
      </c>
      <c r="Q66" s="99">
        <f t="shared" si="39"/>
        <v>149</v>
      </c>
      <c r="R66" s="99">
        <v>90</v>
      </c>
      <c r="S66" s="99">
        <v>59</v>
      </c>
      <c r="T66" s="99">
        <f t="shared" si="26"/>
        <v>0</v>
      </c>
      <c r="U66" s="99">
        <v>0</v>
      </c>
      <c r="V66" s="99">
        <v>0</v>
      </c>
      <c r="W66" s="99">
        <f t="shared" si="27"/>
        <v>0</v>
      </c>
      <c r="X66" s="99">
        <v>0</v>
      </c>
      <c r="Y66" s="99">
        <v>0</v>
      </c>
      <c r="Z66" s="99">
        <f t="shared" si="28"/>
        <v>0</v>
      </c>
      <c r="AA66" s="99">
        <v>0</v>
      </c>
      <c r="AB66" s="99">
        <v>0</v>
      </c>
      <c r="AC66" s="99">
        <f t="shared" si="29"/>
        <v>0</v>
      </c>
      <c r="AD66" s="99">
        <v>0</v>
      </c>
      <c r="AE66" s="100">
        <v>0</v>
      </c>
      <c r="AF66" s="101" t="s">
        <v>116</v>
      </c>
    </row>
    <row r="67" spans="1:32">
      <c r="A67" s="33" t="s">
        <v>117</v>
      </c>
      <c r="B67" s="34">
        <f t="shared" si="7"/>
        <v>2250</v>
      </c>
      <c r="C67" s="34">
        <f t="shared" si="36"/>
        <v>1320</v>
      </c>
      <c r="D67" s="34">
        <f t="shared" si="36"/>
        <v>930</v>
      </c>
      <c r="E67" s="34">
        <f t="shared" si="4"/>
        <v>2239</v>
      </c>
      <c r="F67" s="34">
        <f t="shared" si="37"/>
        <v>1313</v>
      </c>
      <c r="G67" s="34">
        <f t="shared" si="37"/>
        <v>926</v>
      </c>
      <c r="H67" s="35">
        <f t="shared" si="15"/>
        <v>216</v>
      </c>
      <c r="I67" s="36">
        <v>112</v>
      </c>
      <c r="J67" s="36">
        <v>104</v>
      </c>
      <c r="K67" s="36">
        <f t="shared" si="16"/>
        <v>217</v>
      </c>
      <c r="L67" s="36">
        <v>112</v>
      </c>
      <c r="M67" s="36">
        <v>105</v>
      </c>
      <c r="N67" s="36">
        <f t="shared" si="38"/>
        <v>1975</v>
      </c>
      <c r="O67" s="36">
        <v>1170</v>
      </c>
      <c r="P67" s="36">
        <v>805</v>
      </c>
      <c r="Q67" s="36">
        <f t="shared" si="39"/>
        <v>1968</v>
      </c>
      <c r="R67" s="36">
        <v>1167</v>
      </c>
      <c r="S67" s="36">
        <v>801</v>
      </c>
      <c r="T67" s="36">
        <f t="shared" si="26"/>
        <v>59</v>
      </c>
      <c r="U67" s="36">
        <v>38</v>
      </c>
      <c r="V67" s="36">
        <v>21</v>
      </c>
      <c r="W67" s="36">
        <f t="shared" si="27"/>
        <v>54</v>
      </c>
      <c r="X67" s="36">
        <v>34</v>
      </c>
      <c r="Y67" s="36">
        <v>20</v>
      </c>
      <c r="Z67" s="36">
        <f t="shared" si="28"/>
        <v>0</v>
      </c>
      <c r="AA67" s="36">
        <v>0</v>
      </c>
      <c r="AB67" s="36">
        <v>0</v>
      </c>
      <c r="AC67" s="36">
        <f t="shared" si="29"/>
        <v>0</v>
      </c>
      <c r="AD67" s="36">
        <v>0</v>
      </c>
      <c r="AE67" s="37">
        <v>0</v>
      </c>
      <c r="AF67" s="38" t="s">
        <v>118</v>
      </c>
    </row>
    <row r="68" spans="1:32">
      <c r="A68" s="33" t="s">
        <v>119</v>
      </c>
      <c r="B68" s="34">
        <f t="shared" si="7"/>
        <v>12664</v>
      </c>
      <c r="C68" s="34">
        <f t="shared" si="36"/>
        <v>4676</v>
      </c>
      <c r="D68" s="34">
        <f t="shared" si="36"/>
        <v>7988</v>
      </c>
      <c r="E68" s="34">
        <f t="shared" si="4"/>
        <v>12426</v>
      </c>
      <c r="F68" s="34">
        <f t="shared" si="37"/>
        <v>4596</v>
      </c>
      <c r="G68" s="34">
        <f t="shared" si="37"/>
        <v>7830</v>
      </c>
      <c r="H68" s="35">
        <f t="shared" si="15"/>
        <v>424</v>
      </c>
      <c r="I68" s="36">
        <v>243</v>
      </c>
      <c r="J68" s="36">
        <v>181</v>
      </c>
      <c r="K68" s="36">
        <f t="shared" si="16"/>
        <v>411</v>
      </c>
      <c r="L68" s="36">
        <v>236</v>
      </c>
      <c r="M68" s="36">
        <v>175</v>
      </c>
      <c r="N68" s="36">
        <f t="shared" si="38"/>
        <v>6156</v>
      </c>
      <c r="O68" s="36">
        <v>1955</v>
      </c>
      <c r="P68" s="36">
        <v>4201</v>
      </c>
      <c r="Q68" s="36">
        <f t="shared" si="39"/>
        <v>5931</v>
      </c>
      <c r="R68" s="36">
        <v>1882</v>
      </c>
      <c r="S68" s="36">
        <v>4049</v>
      </c>
      <c r="T68" s="36">
        <f t="shared" si="26"/>
        <v>6050</v>
      </c>
      <c r="U68" s="36">
        <v>2455</v>
      </c>
      <c r="V68" s="36">
        <v>3595</v>
      </c>
      <c r="W68" s="36">
        <f t="shared" si="27"/>
        <v>6050</v>
      </c>
      <c r="X68" s="36">
        <v>2455</v>
      </c>
      <c r="Y68" s="36">
        <v>3595</v>
      </c>
      <c r="Z68" s="36">
        <f t="shared" si="28"/>
        <v>34</v>
      </c>
      <c r="AA68" s="36">
        <v>23</v>
      </c>
      <c r="AB68" s="36">
        <v>11</v>
      </c>
      <c r="AC68" s="36">
        <f t="shared" si="29"/>
        <v>34</v>
      </c>
      <c r="AD68" s="36">
        <v>23</v>
      </c>
      <c r="AE68" s="37">
        <v>11</v>
      </c>
      <c r="AF68" s="38" t="s">
        <v>120</v>
      </c>
    </row>
    <row r="69" spans="1:32">
      <c r="A69" s="33" t="s">
        <v>121</v>
      </c>
      <c r="B69" s="34">
        <f t="shared" si="7"/>
        <v>849</v>
      </c>
      <c r="C69" s="34">
        <f t="shared" si="36"/>
        <v>560</v>
      </c>
      <c r="D69" s="34">
        <f t="shared" si="36"/>
        <v>289</v>
      </c>
      <c r="E69" s="34">
        <f t="shared" si="4"/>
        <v>793</v>
      </c>
      <c r="F69" s="34">
        <f t="shared" si="37"/>
        <v>518</v>
      </c>
      <c r="G69" s="34">
        <f t="shared" si="37"/>
        <v>275</v>
      </c>
      <c r="H69" s="35">
        <f t="shared" si="15"/>
        <v>130</v>
      </c>
      <c r="I69" s="36">
        <v>65</v>
      </c>
      <c r="J69" s="36">
        <v>65</v>
      </c>
      <c r="K69" s="36">
        <f t="shared" si="16"/>
        <v>126</v>
      </c>
      <c r="L69" s="36">
        <v>63</v>
      </c>
      <c r="M69" s="36">
        <v>63</v>
      </c>
      <c r="N69" s="36">
        <f t="shared" si="38"/>
        <v>547</v>
      </c>
      <c r="O69" s="36">
        <v>342</v>
      </c>
      <c r="P69" s="36">
        <v>205</v>
      </c>
      <c r="Q69" s="36">
        <f t="shared" si="39"/>
        <v>497</v>
      </c>
      <c r="R69" s="36">
        <v>305</v>
      </c>
      <c r="S69" s="36">
        <v>192</v>
      </c>
      <c r="T69" s="36">
        <f t="shared" si="26"/>
        <v>171</v>
      </c>
      <c r="U69" s="36">
        <v>152</v>
      </c>
      <c r="V69" s="36">
        <v>19</v>
      </c>
      <c r="W69" s="36">
        <f t="shared" si="27"/>
        <v>169</v>
      </c>
      <c r="X69" s="36">
        <v>149</v>
      </c>
      <c r="Y69" s="36">
        <v>20</v>
      </c>
      <c r="Z69" s="36">
        <f t="shared" si="28"/>
        <v>1</v>
      </c>
      <c r="AA69" s="36">
        <v>1</v>
      </c>
      <c r="AB69" s="36">
        <v>0</v>
      </c>
      <c r="AC69" s="36">
        <f t="shared" si="29"/>
        <v>1</v>
      </c>
      <c r="AD69" s="36">
        <v>1</v>
      </c>
      <c r="AE69" s="37">
        <v>0</v>
      </c>
      <c r="AF69" s="38" t="s">
        <v>122</v>
      </c>
    </row>
    <row r="70" spans="1:32">
      <c r="A70" s="33" t="s">
        <v>123</v>
      </c>
      <c r="B70" s="34">
        <f t="shared" si="7"/>
        <v>1892</v>
      </c>
      <c r="C70" s="34">
        <f t="shared" si="36"/>
        <v>1225</v>
      </c>
      <c r="D70" s="34">
        <f t="shared" si="36"/>
        <v>667</v>
      </c>
      <c r="E70" s="34">
        <f t="shared" si="4"/>
        <v>1885</v>
      </c>
      <c r="F70" s="34">
        <f t="shared" si="37"/>
        <v>1218</v>
      </c>
      <c r="G70" s="34">
        <f t="shared" si="37"/>
        <v>667</v>
      </c>
      <c r="H70" s="35">
        <f t="shared" si="15"/>
        <v>592</v>
      </c>
      <c r="I70" s="36">
        <v>348</v>
      </c>
      <c r="J70" s="36">
        <v>244</v>
      </c>
      <c r="K70" s="36">
        <f t="shared" si="16"/>
        <v>591</v>
      </c>
      <c r="L70" s="36">
        <v>347</v>
      </c>
      <c r="M70" s="36">
        <v>244</v>
      </c>
      <c r="N70" s="36">
        <f t="shared" si="38"/>
        <v>1051</v>
      </c>
      <c r="O70" s="36">
        <v>655</v>
      </c>
      <c r="P70" s="36">
        <v>396</v>
      </c>
      <c r="Q70" s="36">
        <f t="shared" si="39"/>
        <v>1051</v>
      </c>
      <c r="R70" s="36">
        <v>655</v>
      </c>
      <c r="S70" s="36">
        <v>396</v>
      </c>
      <c r="T70" s="36">
        <f t="shared" si="26"/>
        <v>155</v>
      </c>
      <c r="U70" s="36">
        <v>134</v>
      </c>
      <c r="V70" s="36">
        <v>21</v>
      </c>
      <c r="W70" s="36">
        <f t="shared" si="27"/>
        <v>149</v>
      </c>
      <c r="X70" s="36">
        <v>128</v>
      </c>
      <c r="Y70" s="36">
        <v>21</v>
      </c>
      <c r="Z70" s="36">
        <f t="shared" si="28"/>
        <v>94</v>
      </c>
      <c r="AA70" s="36">
        <v>88</v>
      </c>
      <c r="AB70" s="36">
        <v>6</v>
      </c>
      <c r="AC70" s="36">
        <f t="shared" si="29"/>
        <v>94</v>
      </c>
      <c r="AD70" s="36">
        <v>88</v>
      </c>
      <c r="AE70" s="37">
        <v>6</v>
      </c>
      <c r="AF70" s="38" t="s">
        <v>124</v>
      </c>
    </row>
    <row r="71" spans="1:32">
      <c r="A71" s="33" t="s">
        <v>125</v>
      </c>
      <c r="B71" s="34">
        <f t="shared" si="7"/>
        <v>580</v>
      </c>
      <c r="C71" s="34">
        <f t="shared" si="36"/>
        <v>333</v>
      </c>
      <c r="D71" s="34">
        <f t="shared" si="36"/>
        <v>247</v>
      </c>
      <c r="E71" s="34">
        <f t="shared" si="4"/>
        <v>581</v>
      </c>
      <c r="F71" s="34">
        <f t="shared" si="37"/>
        <v>334</v>
      </c>
      <c r="G71" s="34">
        <f t="shared" si="37"/>
        <v>247</v>
      </c>
      <c r="H71" s="35">
        <f t="shared" si="15"/>
        <v>135</v>
      </c>
      <c r="I71" s="36">
        <v>58</v>
      </c>
      <c r="J71" s="36">
        <v>77</v>
      </c>
      <c r="K71" s="36">
        <f t="shared" si="16"/>
        <v>132</v>
      </c>
      <c r="L71" s="36">
        <v>55</v>
      </c>
      <c r="M71" s="36">
        <v>77</v>
      </c>
      <c r="N71" s="36">
        <f t="shared" si="38"/>
        <v>442</v>
      </c>
      <c r="O71" s="36">
        <v>273</v>
      </c>
      <c r="P71" s="36">
        <v>169</v>
      </c>
      <c r="Q71" s="36">
        <f t="shared" si="39"/>
        <v>446</v>
      </c>
      <c r="R71" s="36">
        <v>277</v>
      </c>
      <c r="S71" s="36">
        <v>169</v>
      </c>
      <c r="T71" s="36">
        <f t="shared" si="26"/>
        <v>3</v>
      </c>
      <c r="U71" s="36">
        <v>2</v>
      </c>
      <c r="V71" s="36">
        <v>1</v>
      </c>
      <c r="W71" s="36">
        <f t="shared" si="27"/>
        <v>3</v>
      </c>
      <c r="X71" s="36">
        <v>2</v>
      </c>
      <c r="Y71" s="36">
        <v>1</v>
      </c>
      <c r="Z71" s="36">
        <f t="shared" si="28"/>
        <v>0</v>
      </c>
      <c r="AA71" s="36">
        <v>0</v>
      </c>
      <c r="AB71" s="36">
        <v>0</v>
      </c>
      <c r="AC71" s="36">
        <f t="shared" si="29"/>
        <v>0</v>
      </c>
      <c r="AD71" s="36">
        <v>0</v>
      </c>
      <c r="AE71" s="37">
        <v>0</v>
      </c>
      <c r="AF71" s="38" t="s">
        <v>126</v>
      </c>
    </row>
    <row r="72" spans="1:32" ht="21.75" thickBot="1">
      <c r="A72" s="80" t="s">
        <v>127</v>
      </c>
      <c r="B72" s="81">
        <f t="shared" si="7"/>
        <v>3163</v>
      </c>
      <c r="C72" s="81">
        <f t="shared" si="36"/>
        <v>1697</v>
      </c>
      <c r="D72" s="81">
        <f t="shared" si="36"/>
        <v>1466</v>
      </c>
      <c r="E72" s="81">
        <f t="shared" ref="E72:E108" si="40">SUM(F72:G72)</f>
        <v>3156</v>
      </c>
      <c r="F72" s="81">
        <f t="shared" si="37"/>
        <v>1693</v>
      </c>
      <c r="G72" s="81">
        <f t="shared" si="37"/>
        <v>1463</v>
      </c>
      <c r="H72" s="82">
        <f t="shared" si="15"/>
        <v>5</v>
      </c>
      <c r="I72" s="83">
        <v>2</v>
      </c>
      <c r="J72" s="83">
        <v>3</v>
      </c>
      <c r="K72" s="83">
        <f t="shared" si="16"/>
        <v>5</v>
      </c>
      <c r="L72" s="83">
        <v>2</v>
      </c>
      <c r="M72" s="83">
        <v>3</v>
      </c>
      <c r="N72" s="83">
        <f t="shared" si="38"/>
        <v>1496</v>
      </c>
      <c r="O72" s="83">
        <v>924</v>
      </c>
      <c r="P72" s="83">
        <v>572</v>
      </c>
      <c r="Q72" s="83">
        <f t="shared" si="39"/>
        <v>1496</v>
      </c>
      <c r="R72" s="83">
        <v>924</v>
      </c>
      <c r="S72" s="83">
        <v>572</v>
      </c>
      <c r="T72" s="83">
        <f t="shared" si="26"/>
        <v>1662</v>
      </c>
      <c r="U72" s="83">
        <v>771</v>
      </c>
      <c r="V72" s="83">
        <v>891</v>
      </c>
      <c r="W72" s="83">
        <f t="shared" si="27"/>
        <v>1655</v>
      </c>
      <c r="X72" s="83">
        <v>767</v>
      </c>
      <c r="Y72" s="83">
        <v>888</v>
      </c>
      <c r="Z72" s="83">
        <f t="shared" si="28"/>
        <v>0</v>
      </c>
      <c r="AA72" s="83">
        <v>0</v>
      </c>
      <c r="AB72" s="83">
        <v>0</v>
      </c>
      <c r="AC72" s="83">
        <f t="shared" si="29"/>
        <v>0</v>
      </c>
      <c r="AD72" s="83">
        <v>0</v>
      </c>
      <c r="AE72" s="58">
        <v>0</v>
      </c>
      <c r="AF72" s="84" t="s">
        <v>128</v>
      </c>
    </row>
    <row r="73" spans="1:32" ht="21.75" thickBot="1">
      <c r="A73" s="70" t="s">
        <v>129</v>
      </c>
      <c r="B73" s="71">
        <f t="shared" ref="B73:B109" si="41">SUM(C73:D73)</f>
        <v>15786</v>
      </c>
      <c r="C73" s="71">
        <f>SUM(I73,O73,U73,AA73)</f>
        <v>8444</v>
      </c>
      <c r="D73" s="71">
        <f>SUM(J73,P73,V73,AB73)</f>
        <v>7342</v>
      </c>
      <c r="E73" s="71">
        <f t="shared" si="40"/>
        <v>14412</v>
      </c>
      <c r="F73" s="71">
        <f>SUM(L73,R73,X73,AD73)</f>
        <v>7858</v>
      </c>
      <c r="G73" s="71">
        <f>SUM(M73,S73,Y73,AE73)</f>
        <v>6554</v>
      </c>
      <c r="H73" s="71">
        <f t="shared" si="15"/>
        <v>4481</v>
      </c>
      <c r="I73" s="71">
        <f>SUM(I74:I93)</f>
        <v>2672</v>
      </c>
      <c r="J73" s="71">
        <f t="shared" ref="J73:AE73" si="42">SUM(J74:J93)</f>
        <v>1809</v>
      </c>
      <c r="K73" s="71">
        <f t="shared" si="42"/>
        <v>4433</v>
      </c>
      <c r="L73" s="71">
        <f t="shared" si="42"/>
        <v>2637</v>
      </c>
      <c r="M73" s="71">
        <f t="shared" si="42"/>
        <v>1796</v>
      </c>
      <c r="N73" s="71">
        <f t="shared" si="42"/>
        <v>5222</v>
      </c>
      <c r="O73" s="71">
        <f t="shared" si="42"/>
        <v>2459</v>
      </c>
      <c r="P73" s="71">
        <f t="shared" si="42"/>
        <v>2763</v>
      </c>
      <c r="Q73" s="71">
        <f t="shared" si="42"/>
        <v>4642</v>
      </c>
      <c r="R73" s="71">
        <f t="shared" si="42"/>
        <v>2265</v>
      </c>
      <c r="S73" s="71">
        <f t="shared" si="42"/>
        <v>2377</v>
      </c>
      <c r="T73" s="71">
        <f t="shared" si="42"/>
        <v>5713</v>
      </c>
      <c r="U73" s="71">
        <f t="shared" si="42"/>
        <v>2960</v>
      </c>
      <c r="V73" s="71">
        <f t="shared" si="42"/>
        <v>2753</v>
      </c>
      <c r="W73" s="71">
        <f t="shared" si="42"/>
        <v>4970</v>
      </c>
      <c r="X73" s="71">
        <f t="shared" si="42"/>
        <v>2605</v>
      </c>
      <c r="Y73" s="71">
        <f t="shared" si="42"/>
        <v>2365</v>
      </c>
      <c r="Z73" s="71">
        <f t="shared" si="42"/>
        <v>370</v>
      </c>
      <c r="AA73" s="71">
        <f t="shared" si="42"/>
        <v>353</v>
      </c>
      <c r="AB73" s="71">
        <f t="shared" si="42"/>
        <v>17</v>
      </c>
      <c r="AC73" s="71">
        <f t="shared" si="42"/>
        <v>367</v>
      </c>
      <c r="AD73" s="71">
        <f t="shared" si="42"/>
        <v>351</v>
      </c>
      <c r="AE73" s="72">
        <f t="shared" si="42"/>
        <v>16</v>
      </c>
      <c r="AF73" s="73" t="s">
        <v>25</v>
      </c>
    </row>
    <row r="74" spans="1:32">
      <c r="A74" s="33" t="s">
        <v>130</v>
      </c>
      <c r="B74" s="34">
        <f t="shared" si="41"/>
        <v>6016</v>
      </c>
      <c r="C74" s="34">
        <f t="shared" ref="C74:D93" si="43">SUM(I74,O74,U74,AA74)</f>
        <v>3345</v>
      </c>
      <c r="D74" s="34">
        <f t="shared" si="43"/>
        <v>2671</v>
      </c>
      <c r="E74" s="34">
        <f t="shared" si="40"/>
        <v>5224</v>
      </c>
      <c r="F74" s="34">
        <f t="shared" ref="F74:G93" si="44">SUM(L74,R74,X74,AD74)</f>
        <v>2956</v>
      </c>
      <c r="G74" s="34">
        <f t="shared" si="44"/>
        <v>2268</v>
      </c>
      <c r="H74" s="35">
        <f t="shared" si="15"/>
        <v>961</v>
      </c>
      <c r="I74" s="36">
        <v>627</v>
      </c>
      <c r="J74" s="36">
        <v>334</v>
      </c>
      <c r="K74" s="36">
        <f t="shared" si="16"/>
        <v>952</v>
      </c>
      <c r="L74" s="36">
        <v>617</v>
      </c>
      <c r="M74" s="36">
        <v>335</v>
      </c>
      <c r="N74" s="36">
        <f t="shared" ref="N74:N93" si="45">SUM(O74:P74)</f>
        <v>2199</v>
      </c>
      <c r="O74" s="36">
        <v>1319</v>
      </c>
      <c r="P74" s="36">
        <v>880</v>
      </c>
      <c r="Q74" s="36">
        <f t="shared" ref="Q74:Q93" si="46">SUM(R74:S74)</f>
        <v>2009</v>
      </c>
      <c r="R74" s="36">
        <v>1223</v>
      </c>
      <c r="S74" s="36">
        <v>786</v>
      </c>
      <c r="T74" s="36">
        <f t="shared" si="26"/>
        <v>2515</v>
      </c>
      <c r="U74" s="36">
        <v>1072</v>
      </c>
      <c r="V74" s="36">
        <v>1443</v>
      </c>
      <c r="W74" s="36">
        <f t="shared" si="27"/>
        <v>1924</v>
      </c>
      <c r="X74" s="36">
        <v>791</v>
      </c>
      <c r="Y74" s="36">
        <v>1133</v>
      </c>
      <c r="Z74" s="36">
        <f t="shared" si="28"/>
        <v>341</v>
      </c>
      <c r="AA74" s="36">
        <v>327</v>
      </c>
      <c r="AB74" s="36">
        <v>14</v>
      </c>
      <c r="AC74" s="36">
        <f t="shared" si="29"/>
        <v>339</v>
      </c>
      <c r="AD74" s="36">
        <v>325</v>
      </c>
      <c r="AE74" s="37">
        <v>14</v>
      </c>
      <c r="AF74" s="38" t="s">
        <v>131</v>
      </c>
    </row>
    <row r="75" spans="1:32">
      <c r="A75" s="33" t="s">
        <v>132</v>
      </c>
      <c r="B75" s="34">
        <f t="shared" si="41"/>
        <v>320</v>
      </c>
      <c r="C75" s="34">
        <f t="shared" si="43"/>
        <v>172</v>
      </c>
      <c r="D75" s="34">
        <f t="shared" si="43"/>
        <v>148</v>
      </c>
      <c r="E75" s="34">
        <f t="shared" si="40"/>
        <v>320</v>
      </c>
      <c r="F75" s="34">
        <f t="shared" si="44"/>
        <v>173</v>
      </c>
      <c r="G75" s="34">
        <f t="shared" si="44"/>
        <v>147</v>
      </c>
      <c r="H75" s="35">
        <f t="shared" si="15"/>
        <v>187</v>
      </c>
      <c r="I75" s="36">
        <v>105</v>
      </c>
      <c r="J75" s="36">
        <v>82</v>
      </c>
      <c r="K75" s="36">
        <f t="shared" si="16"/>
        <v>187</v>
      </c>
      <c r="L75" s="36">
        <v>105</v>
      </c>
      <c r="M75" s="36">
        <v>82</v>
      </c>
      <c r="N75" s="36">
        <f t="shared" si="45"/>
        <v>84</v>
      </c>
      <c r="O75" s="36">
        <v>39</v>
      </c>
      <c r="P75" s="36">
        <v>45</v>
      </c>
      <c r="Q75" s="36">
        <f t="shared" si="46"/>
        <v>84</v>
      </c>
      <c r="R75" s="36">
        <v>39</v>
      </c>
      <c r="S75" s="36">
        <v>45</v>
      </c>
      <c r="T75" s="36">
        <f t="shared" si="26"/>
        <v>48</v>
      </c>
      <c r="U75" s="36">
        <v>27</v>
      </c>
      <c r="V75" s="36">
        <v>21</v>
      </c>
      <c r="W75" s="36">
        <f t="shared" si="27"/>
        <v>48</v>
      </c>
      <c r="X75" s="36">
        <v>28</v>
      </c>
      <c r="Y75" s="36">
        <v>20</v>
      </c>
      <c r="Z75" s="36">
        <f t="shared" si="28"/>
        <v>1</v>
      </c>
      <c r="AA75" s="36">
        <v>1</v>
      </c>
      <c r="AB75" s="36">
        <v>0</v>
      </c>
      <c r="AC75" s="36">
        <f t="shared" si="29"/>
        <v>1</v>
      </c>
      <c r="AD75" s="36">
        <v>1</v>
      </c>
      <c r="AE75" s="37">
        <v>0</v>
      </c>
      <c r="AF75" s="38" t="s">
        <v>133</v>
      </c>
    </row>
    <row r="76" spans="1:32">
      <c r="A76" s="33" t="s">
        <v>134</v>
      </c>
      <c r="B76" s="34">
        <f t="shared" si="41"/>
        <v>209</v>
      </c>
      <c r="C76" s="34">
        <f t="shared" si="43"/>
        <v>95</v>
      </c>
      <c r="D76" s="34">
        <f t="shared" si="43"/>
        <v>114</v>
      </c>
      <c r="E76" s="34">
        <f t="shared" si="40"/>
        <v>164</v>
      </c>
      <c r="F76" s="34">
        <f t="shared" si="44"/>
        <v>68</v>
      </c>
      <c r="G76" s="34">
        <f t="shared" si="44"/>
        <v>96</v>
      </c>
      <c r="H76" s="35">
        <f t="shared" si="15"/>
        <v>7</v>
      </c>
      <c r="I76" s="36">
        <v>3</v>
      </c>
      <c r="J76" s="36">
        <v>4</v>
      </c>
      <c r="K76" s="36">
        <f t="shared" si="16"/>
        <v>6</v>
      </c>
      <c r="L76" s="36">
        <v>3</v>
      </c>
      <c r="M76" s="36">
        <v>3</v>
      </c>
      <c r="N76" s="36">
        <f t="shared" si="45"/>
        <v>129</v>
      </c>
      <c r="O76" s="36">
        <v>52</v>
      </c>
      <c r="P76" s="36">
        <v>77</v>
      </c>
      <c r="Q76" s="36">
        <f t="shared" si="46"/>
        <v>131</v>
      </c>
      <c r="R76" s="36">
        <v>53</v>
      </c>
      <c r="S76" s="36">
        <v>78</v>
      </c>
      <c r="T76" s="36">
        <f t="shared" si="26"/>
        <v>73</v>
      </c>
      <c r="U76" s="36">
        <v>40</v>
      </c>
      <c r="V76" s="36">
        <v>33</v>
      </c>
      <c r="W76" s="36">
        <f t="shared" si="27"/>
        <v>27</v>
      </c>
      <c r="X76" s="36">
        <v>12</v>
      </c>
      <c r="Y76" s="36">
        <v>15</v>
      </c>
      <c r="Z76" s="36">
        <f t="shared" si="28"/>
        <v>0</v>
      </c>
      <c r="AA76" s="36">
        <v>0</v>
      </c>
      <c r="AB76" s="36">
        <v>0</v>
      </c>
      <c r="AC76" s="36">
        <f t="shared" si="29"/>
        <v>0</v>
      </c>
      <c r="AD76" s="36">
        <v>0</v>
      </c>
      <c r="AE76" s="37">
        <v>0</v>
      </c>
      <c r="AF76" s="38" t="s">
        <v>135</v>
      </c>
    </row>
    <row r="77" spans="1:32">
      <c r="A77" s="33" t="s">
        <v>136</v>
      </c>
      <c r="B77" s="34">
        <f t="shared" si="41"/>
        <v>699</v>
      </c>
      <c r="C77" s="34">
        <f t="shared" si="43"/>
        <v>323</v>
      </c>
      <c r="D77" s="34">
        <f t="shared" si="43"/>
        <v>376</v>
      </c>
      <c r="E77" s="34">
        <f t="shared" si="40"/>
        <v>694</v>
      </c>
      <c r="F77" s="34">
        <f t="shared" si="44"/>
        <v>319</v>
      </c>
      <c r="G77" s="34">
        <f t="shared" si="44"/>
        <v>375</v>
      </c>
      <c r="H77" s="35">
        <f t="shared" si="15"/>
        <v>376</v>
      </c>
      <c r="I77" s="36">
        <v>199</v>
      </c>
      <c r="J77" s="36">
        <v>177</v>
      </c>
      <c r="K77" s="36">
        <f t="shared" si="16"/>
        <v>371</v>
      </c>
      <c r="L77" s="36">
        <v>195</v>
      </c>
      <c r="M77" s="36">
        <v>176</v>
      </c>
      <c r="N77" s="36">
        <f t="shared" si="45"/>
        <v>247</v>
      </c>
      <c r="O77" s="36">
        <v>69</v>
      </c>
      <c r="P77" s="36">
        <v>178</v>
      </c>
      <c r="Q77" s="36">
        <f t="shared" si="46"/>
        <v>247</v>
      </c>
      <c r="R77" s="36">
        <v>69</v>
      </c>
      <c r="S77" s="36">
        <v>178</v>
      </c>
      <c r="T77" s="36">
        <f t="shared" si="26"/>
        <v>76</v>
      </c>
      <c r="U77" s="36">
        <v>55</v>
      </c>
      <c r="V77" s="36">
        <v>21</v>
      </c>
      <c r="W77" s="36">
        <f t="shared" si="27"/>
        <v>76</v>
      </c>
      <c r="X77" s="36">
        <v>55</v>
      </c>
      <c r="Y77" s="36">
        <v>21</v>
      </c>
      <c r="Z77" s="36">
        <f t="shared" si="28"/>
        <v>0</v>
      </c>
      <c r="AA77" s="36">
        <v>0</v>
      </c>
      <c r="AB77" s="36">
        <v>0</v>
      </c>
      <c r="AC77" s="36">
        <f t="shared" si="29"/>
        <v>0</v>
      </c>
      <c r="AD77" s="36">
        <v>0</v>
      </c>
      <c r="AE77" s="37">
        <v>0</v>
      </c>
      <c r="AF77" s="38" t="s">
        <v>137</v>
      </c>
    </row>
    <row r="78" spans="1:32">
      <c r="A78" s="33" t="s">
        <v>138</v>
      </c>
      <c r="B78" s="34">
        <f t="shared" si="41"/>
        <v>2071</v>
      </c>
      <c r="C78" s="34">
        <f t="shared" si="43"/>
        <v>1087</v>
      </c>
      <c r="D78" s="34">
        <f t="shared" si="43"/>
        <v>984</v>
      </c>
      <c r="E78" s="34">
        <f t="shared" si="40"/>
        <v>1735</v>
      </c>
      <c r="F78" s="34">
        <f t="shared" si="44"/>
        <v>1001</v>
      </c>
      <c r="G78" s="34">
        <f t="shared" si="44"/>
        <v>734</v>
      </c>
      <c r="H78" s="35">
        <f t="shared" si="15"/>
        <v>403</v>
      </c>
      <c r="I78" s="36">
        <v>248</v>
      </c>
      <c r="J78" s="36">
        <v>155</v>
      </c>
      <c r="K78" s="36">
        <f t="shared" si="16"/>
        <v>398</v>
      </c>
      <c r="L78" s="36">
        <v>245</v>
      </c>
      <c r="M78" s="36">
        <v>153</v>
      </c>
      <c r="N78" s="36">
        <f t="shared" si="45"/>
        <v>886</v>
      </c>
      <c r="O78" s="36">
        <v>240</v>
      </c>
      <c r="P78" s="36">
        <v>646</v>
      </c>
      <c r="Q78" s="36">
        <f t="shared" si="46"/>
        <v>555</v>
      </c>
      <c r="R78" s="36">
        <v>157</v>
      </c>
      <c r="S78" s="36">
        <v>398</v>
      </c>
      <c r="T78" s="36">
        <f t="shared" si="26"/>
        <v>779</v>
      </c>
      <c r="U78" s="36">
        <v>596</v>
      </c>
      <c r="V78" s="36">
        <v>183</v>
      </c>
      <c r="W78" s="36">
        <f t="shared" si="27"/>
        <v>779</v>
      </c>
      <c r="X78" s="36">
        <v>596</v>
      </c>
      <c r="Y78" s="36">
        <v>183</v>
      </c>
      <c r="Z78" s="36">
        <f t="shared" si="28"/>
        <v>3</v>
      </c>
      <c r="AA78" s="36">
        <v>3</v>
      </c>
      <c r="AB78" s="36">
        <v>0</v>
      </c>
      <c r="AC78" s="36">
        <f t="shared" si="29"/>
        <v>3</v>
      </c>
      <c r="AD78" s="36">
        <v>3</v>
      </c>
      <c r="AE78" s="37">
        <v>0</v>
      </c>
      <c r="AF78" s="38" t="s">
        <v>139</v>
      </c>
    </row>
    <row r="79" spans="1:32">
      <c r="A79" s="33" t="s">
        <v>140</v>
      </c>
      <c r="B79" s="34">
        <f t="shared" si="41"/>
        <v>151</v>
      </c>
      <c r="C79" s="34">
        <f t="shared" si="43"/>
        <v>78</v>
      </c>
      <c r="D79" s="34">
        <f t="shared" si="43"/>
        <v>73</v>
      </c>
      <c r="E79" s="34">
        <f t="shared" si="40"/>
        <v>144</v>
      </c>
      <c r="F79" s="34">
        <f t="shared" si="44"/>
        <v>78</v>
      </c>
      <c r="G79" s="34">
        <f t="shared" si="44"/>
        <v>66</v>
      </c>
      <c r="H79" s="35">
        <f t="shared" si="15"/>
        <v>89</v>
      </c>
      <c r="I79" s="36">
        <v>52</v>
      </c>
      <c r="J79" s="36">
        <v>37</v>
      </c>
      <c r="K79" s="36">
        <f t="shared" si="16"/>
        <v>88</v>
      </c>
      <c r="L79" s="36">
        <v>52</v>
      </c>
      <c r="M79" s="36">
        <v>36</v>
      </c>
      <c r="N79" s="36">
        <f t="shared" si="45"/>
        <v>33</v>
      </c>
      <c r="O79" s="36">
        <v>12</v>
      </c>
      <c r="P79" s="36">
        <v>21</v>
      </c>
      <c r="Q79" s="36">
        <f t="shared" si="46"/>
        <v>27</v>
      </c>
      <c r="R79" s="36">
        <v>12</v>
      </c>
      <c r="S79" s="36">
        <v>15</v>
      </c>
      <c r="T79" s="36">
        <f t="shared" si="26"/>
        <v>21</v>
      </c>
      <c r="U79" s="36">
        <v>7</v>
      </c>
      <c r="V79" s="36">
        <v>14</v>
      </c>
      <c r="W79" s="36">
        <f t="shared" si="27"/>
        <v>21</v>
      </c>
      <c r="X79" s="36">
        <v>7</v>
      </c>
      <c r="Y79" s="36">
        <v>14</v>
      </c>
      <c r="Z79" s="36">
        <f t="shared" si="28"/>
        <v>8</v>
      </c>
      <c r="AA79" s="36">
        <v>7</v>
      </c>
      <c r="AB79" s="36">
        <v>1</v>
      </c>
      <c r="AC79" s="36">
        <f t="shared" si="29"/>
        <v>8</v>
      </c>
      <c r="AD79" s="36">
        <v>7</v>
      </c>
      <c r="AE79" s="37">
        <v>1</v>
      </c>
      <c r="AF79" s="38" t="s">
        <v>141</v>
      </c>
    </row>
    <row r="80" spans="1:32">
      <c r="A80" s="33" t="s">
        <v>142</v>
      </c>
      <c r="B80" s="34">
        <f t="shared" si="41"/>
        <v>541</v>
      </c>
      <c r="C80" s="34">
        <f t="shared" si="43"/>
        <v>229</v>
      </c>
      <c r="D80" s="34">
        <f t="shared" si="43"/>
        <v>312</v>
      </c>
      <c r="E80" s="34">
        <f t="shared" si="40"/>
        <v>533</v>
      </c>
      <c r="F80" s="34">
        <f t="shared" si="44"/>
        <v>224</v>
      </c>
      <c r="G80" s="34">
        <f t="shared" si="44"/>
        <v>309</v>
      </c>
      <c r="H80" s="35">
        <f t="shared" si="15"/>
        <v>163</v>
      </c>
      <c r="I80" s="36">
        <v>82</v>
      </c>
      <c r="J80" s="36">
        <v>81</v>
      </c>
      <c r="K80" s="36">
        <f t="shared" si="16"/>
        <v>159</v>
      </c>
      <c r="L80" s="36">
        <v>81</v>
      </c>
      <c r="M80" s="36">
        <v>78</v>
      </c>
      <c r="N80" s="36">
        <f t="shared" si="45"/>
        <v>321</v>
      </c>
      <c r="O80" s="36">
        <v>111</v>
      </c>
      <c r="P80" s="36">
        <v>210</v>
      </c>
      <c r="Q80" s="36">
        <f t="shared" si="46"/>
        <v>322</v>
      </c>
      <c r="R80" s="36">
        <v>112</v>
      </c>
      <c r="S80" s="36">
        <v>210</v>
      </c>
      <c r="T80" s="36">
        <f t="shared" si="26"/>
        <v>57</v>
      </c>
      <c r="U80" s="36">
        <v>36</v>
      </c>
      <c r="V80" s="36">
        <v>21</v>
      </c>
      <c r="W80" s="36">
        <f t="shared" si="27"/>
        <v>52</v>
      </c>
      <c r="X80" s="36">
        <v>31</v>
      </c>
      <c r="Y80" s="36">
        <v>21</v>
      </c>
      <c r="Z80" s="36">
        <f t="shared" si="28"/>
        <v>0</v>
      </c>
      <c r="AA80" s="36">
        <v>0</v>
      </c>
      <c r="AB80" s="36">
        <v>0</v>
      </c>
      <c r="AC80" s="36">
        <f t="shared" si="29"/>
        <v>0</v>
      </c>
      <c r="AD80" s="36">
        <v>0</v>
      </c>
      <c r="AE80" s="37">
        <v>0</v>
      </c>
      <c r="AF80" s="38" t="s">
        <v>143</v>
      </c>
    </row>
    <row r="81" spans="1:32">
      <c r="A81" s="33" t="s">
        <v>144</v>
      </c>
      <c r="B81" s="34">
        <f t="shared" si="41"/>
        <v>52</v>
      </c>
      <c r="C81" s="34">
        <f t="shared" si="43"/>
        <v>27</v>
      </c>
      <c r="D81" s="34">
        <f t="shared" si="43"/>
        <v>25</v>
      </c>
      <c r="E81" s="34">
        <f t="shared" si="40"/>
        <v>51</v>
      </c>
      <c r="F81" s="34">
        <f t="shared" si="44"/>
        <v>26</v>
      </c>
      <c r="G81" s="34">
        <f t="shared" si="44"/>
        <v>25</v>
      </c>
      <c r="H81" s="35">
        <f t="shared" ref="H81:H108" si="47">SUM(I81:J81)</f>
        <v>37</v>
      </c>
      <c r="I81" s="36">
        <v>24</v>
      </c>
      <c r="J81" s="36">
        <v>13</v>
      </c>
      <c r="K81" s="36">
        <f t="shared" ref="K81:K108" si="48">SUM(L81:M81)</f>
        <v>36</v>
      </c>
      <c r="L81" s="36">
        <v>23</v>
      </c>
      <c r="M81" s="36">
        <v>13</v>
      </c>
      <c r="N81" s="36">
        <f t="shared" si="45"/>
        <v>13</v>
      </c>
      <c r="O81" s="36">
        <v>3</v>
      </c>
      <c r="P81" s="36">
        <v>10</v>
      </c>
      <c r="Q81" s="36">
        <f t="shared" si="46"/>
        <v>13</v>
      </c>
      <c r="R81" s="36">
        <v>3</v>
      </c>
      <c r="S81" s="36">
        <v>10</v>
      </c>
      <c r="T81" s="36">
        <f t="shared" si="26"/>
        <v>2</v>
      </c>
      <c r="U81" s="36">
        <v>0</v>
      </c>
      <c r="V81" s="36">
        <v>2</v>
      </c>
      <c r="W81" s="36">
        <f t="shared" si="27"/>
        <v>2</v>
      </c>
      <c r="X81" s="36">
        <v>0</v>
      </c>
      <c r="Y81" s="36">
        <v>2</v>
      </c>
      <c r="Z81" s="36">
        <f t="shared" si="28"/>
        <v>0</v>
      </c>
      <c r="AA81" s="36">
        <v>0</v>
      </c>
      <c r="AB81" s="36">
        <v>0</v>
      </c>
      <c r="AC81" s="36">
        <f t="shared" si="29"/>
        <v>0</v>
      </c>
      <c r="AD81" s="36">
        <v>0</v>
      </c>
      <c r="AE81" s="37">
        <v>0</v>
      </c>
      <c r="AF81" s="38" t="s">
        <v>145</v>
      </c>
    </row>
    <row r="82" spans="1:32">
      <c r="A82" s="33" t="s">
        <v>146</v>
      </c>
      <c r="B82" s="34">
        <f>SUM(C82:D82)</f>
        <v>56</v>
      </c>
      <c r="C82" s="34">
        <f t="shared" si="43"/>
        <v>31</v>
      </c>
      <c r="D82" s="34">
        <f t="shared" si="43"/>
        <v>25</v>
      </c>
      <c r="E82" s="34">
        <f>SUM(F82:G82)</f>
        <v>55</v>
      </c>
      <c r="F82" s="34">
        <f t="shared" si="44"/>
        <v>31</v>
      </c>
      <c r="G82" s="34">
        <f t="shared" si="44"/>
        <v>24</v>
      </c>
      <c r="H82" s="35">
        <f>SUM(I82:J82)</f>
        <v>55</v>
      </c>
      <c r="I82" s="36">
        <v>30</v>
      </c>
      <c r="J82" s="36">
        <v>25</v>
      </c>
      <c r="K82" s="36">
        <f>SUM(L82:M82)</f>
        <v>54</v>
      </c>
      <c r="L82" s="36">
        <v>30</v>
      </c>
      <c r="M82" s="36">
        <v>24</v>
      </c>
      <c r="N82" s="36">
        <f>SUM(O82:P82)</f>
        <v>0</v>
      </c>
      <c r="O82" s="36">
        <v>0</v>
      </c>
      <c r="P82" s="36">
        <v>0</v>
      </c>
      <c r="Q82" s="36">
        <f>SUM(R82:S82)</f>
        <v>0</v>
      </c>
      <c r="R82" s="36">
        <v>0</v>
      </c>
      <c r="S82" s="36">
        <v>0</v>
      </c>
      <c r="T82" s="36">
        <f>SUM(U82:V82)</f>
        <v>0</v>
      </c>
      <c r="U82" s="36">
        <v>0</v>
      </c>
      <c r="V82" s="36">
        <v>0</v>
      </c>
      <c r="W82" s="36">
        <f>SUM(X82:Y82)</f>
        <v>0</v>
      </c>
      <c r="X82" s="36">
        <v>0</v>
      </c>
      <c r="Y82" s="36">
        <v>0</v>
      </c>
      <c r="Z82" s="36">
        <f>SUM(AA82:AB82)</f>
        <v>1</v>
      </c>
      <c r="AA82" s="36">
        <v>1</v>
      </c>
      <c r="AB82" s="36">
        <v>0</v>
      </c>
      <c r="AC82" s="36">
        <f>SUM(AD82:AE82)</f>
        <v>1</v>
      </c>
      <c r="AD82" s="36">
        <v>1</v>
      </c>
      <c r="AE82" s="37">
        <v>0</v>
      </c>
      <c r="AF82" s="38" t="s">
        <v>147</v>
      </c>
    </row>
    <row r="83" spans="1:32">
      <c r="A83" s="33" t="s">
        <v>148</v>
      </c>
      <c r="B83" s="34">
        <f t="shared" si="41"/>
        <v>272</v>
      </c>
      <c r="C83" s="34">
        <f t="shared" si="43"/>
        <v>143</v>
      </c>
      <c r="D83" s="34">
        <f t="shared" si="43"/>
        <v>129</v>
      </c>
      <c r="E83" s="34">
        <f t="shared" si="40"/>
        <v>243</v>
      </c>
      <c r="F83" s="34">
        <f t="shared" si="44"/>
        <v>123</v>
      </c>
      <c r="G83" s="34">
        <f t="shared" si="44"/>
        <v>120</v>
      </c>
      <c r="H83" s="35">
        <f t="shared" si="47"/>
        <v>45</v>
      </c>
      <c r="I83" s="36">
        <v>32</v>
      </c>
      <c r="J83" s="36">
        <v>13</v>
      </c>
      <c r="K83" s="36">
        <f t="shared" si="48"/>
        <v>43</v>
      </c>
      <c r="L83" s="36">
        <v>30</v>
      </c>
      <c r="M83" s="36">
        <v>13</v>
      </c>
      <c r="N83" s="36">
        <f t="shared" si="45"/>
        <v>64</v>
      </c>
      <c r="O83" s="36">
        <v>24</v>
      </c>
      <c r="P83" s="36">
        <v>40</v>
      </c>
      <c r="Q83" s="36">
        <f t="shared" si="46"/>
        <v>64</v>
      </c>
      <c r="R83" s="36">
        <v>24</v>
      </c>
      <c r="S83" s="36">
        <v>40</v>
      </c>
      <c r="T83" s="36">
        <f t="shared" si="26"/>
        <v>163</v>
      </c>
      <c r="U83" s="36">
        <v>87</v>
      </c>
      <c r="V83" s="36">
        <v>76</v>
      </c>
      <c r="W83" s="36">
        <f t="shared" si="27"/>
        <v>136</v>
      </c>
      <c r="X83" s="36">
        <v>69</v>
      </c>
      <c r="Y83" s="36">
        <v>67</v>
      </c>
      <c r="Z83" s="36">
        <f t="shared" si="28"/>
        <v>0</v>
      </c>
      <c r="AA83" s="36">
        <v>0</v>
      </c>
      <c r="AB83" s="36">
        <v>0</v>
      </c>
      <c r="AC83" s="36">
        <f t="shared" si="29"/>
        <v>0</v>
      </c>
      <c r="AD83" s="36">
        <v>0</v>
      </c>
      <c r="AE83" s="37">
        <v>0</v>
      </c>
      <c r="AF83" s="38" t="s">
        <v>149</v>
      </c>
    </row>
    <row r="84" spans="1:32">
      <c r="A84" s="90" t="s">
        <v>150</v>
      </c>
      <c r="B84" s="91">
        <f t="shared" si="41"/>
        <v>2630</v>
      </c>
      <c r="C84" s="91">
        <f t="shared" si="43"/>
        <v>1493</v>
      </c>
      <c r="D84" s="91">
        <f t="shared" si="43"/>
        <v>1137</v>
      </c>
      <c r="E84" s="91">
        <f t="shared" si="40"/>
        <v>2619</v>
      </c>
      <c r="F84" s="91">
        <f t="shared" si="44"/>
        <v>1484</v>
      </c>
      <c r="G84" s="91">
        <f t="shared" si="44"/>
        <v>1135</v>
      </c>
      <c r="H84" s="92">
        <f t="shared" si="47"/>
        <v>490</v>
      </c>
      <c r="I84" s="93">
        <v>299</v>
      </c>
      <c r="J84" s="93">
        <v>191</v>
      </c>
      <c r="K84" s="93">
        <f t="shared" si="48"/>
        <v>479</v>
      </c>
      <c r="L84" s="93">
        <v>290</v>
      </c>
      <c r="M84" s="93">
        <v>189</v>
      </c>
      <c r="N84" s="93">
        <f t="shared" si="45"/>
        <v>667</v>
      </c>
      <c r="O84" s="93">
        <v>349</v>
      </c>
      <c r="P84" s="93">
        <v>318</v>
      </c>
      <c r="Q84" s="93">
        <f t="shared" si="46"/>
        <v>667</v>
      </c>
      <c r="R84" s="93">
        <v>349</v>
      </c>
      <c r="S84" s="93">
        <v>318</v>
      </c>
      <c r="T84" s="93">
        <f t="shared" si="26"/>
        <v>1463</v>
      </c>
      <c r="U84" s="93">
        <v>835</v>
      </c>
      <c r="V84" s="93">
        <v>628</v>
      </c>
      <c r="W84" s="93">
        <f t="shared" si="27"/>
        <v>1463</v>
      </c>
      <c r="X84" s="93">
        <v>835</v>
      </c>
      <c r="Y84" s="93">
        <v>628</v>
      </c>
      <c r="Z84" s="93">
        <f t="shared" si="28"/>
        <v>10</v>
      </c>
      <c r="AA84" s="93">
        <v>10</v>
      </c>
      <c r="AB84" s="93">
        <v>0</v>
      </c>
      <c r="AC84" s="93">
        <f t="shared" si="29"/>
        <v>10</v>
      </c>
      <c r="AD84" s="93">
        <v>10</v>
      </c>
      <c r="AE84" s="94">
        <v>0</v>
      </c>
      <c r="AF84" s="95" t="s">
        <v>151</v>
      </c>
    </row>
    <row r="85" spans="1:32">
      <c r="A85" s="96" t="s">
        <v>152</v>
      </c>
      <c r="B85" s="97">
        <f t="shared" si="41"/>
        <v>595</v>
      </c>
      <c r="C85" s="97">
        <f t="shared" si="43"/>
        <v>361</v>
      </c>
      <c r="D85" s="97">
        <f t="shared" si="43"/>
        <v>234</v>
      </c>
      <c r="E85" s="97">
        <f t="shared" si="40"/>
        <v>569</v>
      </c>
      <c r="F85" s="97">
        <f t="shared" si="44"/>
        <v>349</v>
      </c>
      <c r="G85" s="97">
        <f t="shared" si="44"/>
        <v>220</v>
      </c>
      <c r="H85" s="98">
        <f t="shared" si="47"/>
        <v>431</v>
      </c>
      <c r="I85" s="99">
        <v>290</v>
      </c>
      <c r="J85" s="99">
        <v>141</v>
      </c>
      <c r="K85" s="99">
        <f t="shared" si="48"/>
        <v>431</v>
      </c>
      <c r="L85" s="99">
        <v>290</v>
      </c>
      <c r="M85" s="99">
        <v>141</v>
      </c>
      <c r="N85" s="99">
        <f t="shared" si="45"/>
        <v>135</v>
      </c>
      <c r="O85" s="99">
        <v>62</v>
      </c>
      <c r="P85" s="99">
        <v>73</v>
      </c>
      <c r="Q85" s="99">
        <f t="shared" si="46"/>
        <v>110</v>
      </c>
      <c r="R85" s="99">
        <v>50</v>
      </c>
      <c r="S85" s="99">
        <v>60</v>
      </c>
      <c r="T85" s="99">
        <f t="shared" si="26"/>
        <v>24</v>
      </c>
      <c r="U85" s="99">
        <v>6</v>
      </c>
      <c r="V85" s="99">
        <v>18</v>
      </c>
      <c r="W85" s="99">
        <f t="shared" si="27"/>
        <v>24</v>
      </c>
      <c r="X85" s="99">
        <v>6</v>
      </c>
      <c r="Y85" s="99">
        <v>18</v>
      </c>
      <c r="Z85" s="99">
        <f t="shared" si="28"/>
        <v>5</v>
      </c>
      <c r="AA85" s="99">
        <v>3</v>
      </c>
      <c r="AB85" s="99">
        <v>2</v>
      </c>
      <c r="AC85" s="99">
        <f t="shared" si="29"/>
        <v>4</v>
      </c>
      <c r="AD85" s="99">
        <v>3</v>
      </c>
      <c r="AE85" s="100">
        <v>1</v>
      </c>
      <c r="AF85" s="101" t="s">
        <v>153</v>
      </c>
    </row>
    <row r="86" spans="1:32">
      <c r="A86" s="33" t="s">
        <v>154</v>
      </c>
      <c r="B86" s="34">
        <f t="shared" si="41"/>
        <v>171</v>
      </c>
      <c r="C86" s="34">
        <f t="shared" si="43"/>
        <v>98</v>
      </c>
      <c r="D86" s="34">
        <f t="shared" si="43"/>
        <v>73</v>
      </c>
      <c r="E86" s="34">
        <f t="shared" si="40"/>
        <v>134</v>
      </c>
      <c r="F86" s="34">
        <f t="shared" si="44"/>
        <v>75</v>
      </c>
      <c r="G86" s="34">
        <f t="shared" si="44"/>
        <v>59</v>
      </c>
      <c r="H86" s="35">
        <f t="shared" si="47"/>
        <v>72</v>
      </c>
      <c r="I86" s="36">
        <v>44</v>
      </c>
      <c r="J86" s="36">
        <v>28</v>
      </c>
      <c r="K86" s="36">
        <f t="shared" si="48"/>
        <v>71</v>
      </c>
      <c r="L86" s="36">
        <v>44</v>
      </c>
      <c r="M86" s="36">
        <v>27</v>
      </c>
      <c r="N86" s="36">
        <f t="shared" si="45"/>
        <v>41</v>
      </c>
      <c r="O86" s="36">
        <v>23</v>
      </c>
      <c r="P86" s="36">
        <v>18</v>
      </c>
      <c r="Q86" s="36">
        <f t="shared" si="46"/>
        <v>36</v>
      </c>
      <c r="R86" s="36">
        <v>19</v>
      </c>
      <c r="S86" s="36">
        <v>17</v>
      </c>
      <c r="T86" s="36">
        <f t="shared" si="26"/>
        <v>58</v>
      </c>
      <c r="U86" s="36">
        <v>31</v>
      </c>
      <c r="V86" s="36">
        <v>27</v>
      </c>
      <c r="W86" s="36">
        <f t="shared" si="27"/>
        <v>27</v>
      </c>
      <c r="X86" s="36">
        <v>12</v>
      </c>
      <c r="Y86" s="36">
        <v>15</v>
      </c>
      <c r="Z86" s="36">
        <f t="shared" si="28"/>
        <v>0</v>
      </c>
      <c r="AA86" s="36">
        <v>0</v>
      </c>
      <c r="AB86" s="36">
        <v>0</v>
      </c>
      <c r="AC86" s="36">
        <f t="shared" si="29"/>
        <v>0</v>
      </c>
      <c r="AD86" s="36">
        <v>0</v>
      </c>
      <c r="AE86" s="37">
        <v>0</v>
      </c>
      <c r="AF86" s="38" t="s">
        <v>155</v>
      </c>
    </row>
    <row r="87" spans="1:32">
      <c r="A87" s="33" t="s">
        <v>156</v>
      </c>
      <c r="B87" s="34">
        <f t="shared" si="41"/>
        <v>279</v>
      </c>
      <c r="C87" s="34">
        <f t="shared" si="43"/>
        <v>128</v>
      </c>
      <c r="D87" s="34">
        <f t="shared" si="43"/>
        <v>151</v>
      </c>
      <c r="E87" s="34">
        <f t="shared" si="40"/>
        <v>276</v>
      </c>
      <c r="F87" s="34">
        <f t="shared" si="44"/>
        <v>127</v>
      </c>
      <c r="G87" s="34">
        <f t="shared" si="44"/>
        <v>149</v>
      </c>
      <c r="H87" s="35">
        <f t="shared" si="47"/>
        <v>105</v>
      </c>
      <c r="I87" s="36">
        <v>60</v>
      </c>
      <c r="J87" s="36">
        <v>45</v>
      </c>
      <c r="K87" s="36">
        <f t="shared" si="48"/>
        <v>102</v>
      </c>
      <c r="L87" s="36">
        <v>59</v>
      </c>
      <c r="M87" s="36">
        <v>43</v>
      </c>
      <c r="N87" s="36">
        <f t="shared" si="45"/>
        <v>0</v>
      </c>
      <c r="O87" s="36">
        <v>0</v>
      </c>
      <c r="P87" s="36">
        <v>0</v>
      </c>
      <c r="Q87" s="36">
        <f t="shared" si="46"/>
        <v>0</v>
      </c>
      <c r="R87" s="36">
        <v>0</v>
      </c>
      <c r="S87" s="36">
        <v>0</v>
      </c>
      <c r="T87" s="36">
        <f t="shared" si="26"/>
        <v>174</v>
      </c>
      <c r="U87" s="36">
        <v>68</v>
      </c>
      <c r="V87" s="36">
        <v>106</v>
      </c>
      <c r="W87" s="36">
        <f t="shared" si="27"/>
        <v>174</v>
      </c>
      <c r="X87" s="36">
        <v>68</v>
      </c>
      <c r="Y87" s="36">
        <v>106</v>
      </c>
      <c r="Z87" s="36">
        <f t="shared" si="28"/>
        <v>0</v>
      </c>
      <c r="AA87" s="36">
        <v>0</v>
      </c>
      <c r="AB87" s="36">
        <v>0</v>
      </c>
      <c r="AC87" s="36">
        <f t="shared" si="29"/>
        <v>0</v>
      </c>
      <c r="AD87" s="36">
        <v>0</v>
      </c>
      <c r="AE87" s="37">
        <v>0</v>
      </c>
      <c r="AF87" s="38" t="s">
        <v>157</v>
      </c>
    </row>
    <row r="88" spans="1:32">
      <c r="A88" s="33" t="s">
        <v>158</v>
      </c>
      <c r="B88" s="34">
        <f t="shared" si="41"/>
        <v>390</v>
      </c>
      <c r="C88" s="34">
        <f t="shared" si="43"/>
        <v>205</v>
      </c>
      <c r="D88" s="34">
        <f t="shared" si="43"/>
        <v>185</v>
      </c>
      <c r="E88" s="34">
        <f t="shared" si="40"/>
        <v>393</v>
      </c>
      <c r="F88" s="34">
        <f t="shared" si="44"/>
        <v>216</v>
      </c>
      <c r="G88" s="34">
        <f t="shared" si="44"/>
        <v>177</v>
      </c>
      <c r="H88" s="35">
        <f t="shared" si="47"/>
        <v>236</v>
      </c>
      <c r="I88" s="36">
        <v>141</v>
      </c>
      <c r="J88" s="36">
        <v>95</v>
      </c>
      <c r="K88" s="36">
        <f t="shared" si="48"/>
        <v>236</v>
      </c>
      <c r="L88" s="36">
        <v>141</v>
      </c>
      <c r="M88" s="36">
        <v>95</v>
      </c>
      <c r="N88" s="36">
        <f t="shared" si="45"/>
        <v>117</v>
      </c>
      <c r="O88" s="36">
        <v>43</v>
      </c>
      <c r="P88" s="36">
        <v>74</v>
      </c>
      <c r="Q88" s="36">
        <f t="shared" si="46"/>
        <v>117</v>
      </c>
      <c r="R88" s="36">
        <v>51</v>
      </c>
      <c r="S88" s="36">
        <v>66</v>
      </c>
      <c r="T88" s="36">
        <f t="shared" si="26"/>
        <v>37</v>
      </c>
      <c r="U88" s="36">
        <v>21</v>
      </c>
      <c r="V88" s="36">
        <v>16</v>
      </c>
      <c r="W88" s="36">
        <f t="shared" si="27"/>
        <v>40</v>
      </c>
      <c r="X88" s="36">
        <v>24</v>
      </c>
      <c r="Y88" s="36">
        <v>16</v>
      </c>
      <c r="Z88" s="36">
        <f t="shared" si="28"/>
        <v>0</v>
      </c>
      <c r="AA88" s="36">
        <v>0</v>
      </c>
      <c r="AB88" s="36">
        <v>0</v>
      </c>
      <c r="AC88" s="36">
        <f t="shared" si="29"/>
        <v>0</v>
      </c>
      <c r="AD88" s="36">
        <v>0</v>
      </c>
      <c r="AE88" s="37">
        <v>0</v>
      </c>
      <c r="AF88" s="38" t="s">
        <v>159</v>
      </c>
    </row>
    <row r="89" spans="1:32">
      <c r="A89" s="33" t="s">
        <v>160</v>
      </c>
      <c r="B89" s="34">
        <f t="shared" si="41"/>
        <v>419</v>
      </c>
      <c r="C89" s="34">
        <f t="shared" si="43"/>
        <v>201</v>
      </c>
      <c r="D89" s="34">
        <f t="shared" si="43"/>
        <v>218</v>
      </c>
      <c r="E89" s="34">
        <f t="shared" si="40"/>
        <v>420</v>
      </c>
      <c r="F89" s="34">
        <f t="shared" si="44"/>
        <v>200</v>
      </c>
      <c r="G89" s="34">
        <f t="shared" si="44"/>
        <v>220</v>
      </c>
      <c r="H89" s="35">
        <f t="shared" si="47"/>
        <v>188</v>
      </c>
      <c r="I89" s="36">
        <v>104</v>
      </c>
      <c r="J89" s="36">
        <v>84</v>
      </c>
      <c r="K89" s="36">
        <f t="shared" si="48"/>
        <v>189</v>
      </c>
      <c r="L89" s="36">
        <v>103</v>
      </c>
      <c r="M89" s="36">
        <v>86</v>
      </c>
      <c r="N89" s="36">
        <f t="shared" si="45"/>
        <v>143</v>
      </c>
      <c r="O89" s="36">
        <v>49</v>
      </c>
      <c r="P89" s="36">
        <v>94</v>
      </c>
      <c r="Q89" s="36">
        <f t="shared" si="46"/>
        <v>143</v>
      </c>
      <c r="R89" s="36">
        <v>49</v>
      </c>
      <c r="S89" s="36">
        <v>94</v>
      </c>
      <c r="T89" s="36">
        <f t="shared" si="26"/>
        <v>88</v>
      </c>
      <c r="U89" s="36">
        <v>48</v>
      </c>
      <c r="V89" s="36">
        <v>40</v>
      </c>
      <c r="W89" s="36">
        <f t="shared" si="27"/>
        <v>88</v>
      </c>
      <c r="X89" s="36">
        <v>48</v>
      </c>
      <c r="Y89" s="36">
        <v>40</v>
      </c>
      <c r="Z89" s="36">
        <f t="shared" si="28"/>
        <v>0</v>
      </c>
      <c r="AA89" s="36">
        <v>0</v>
      </c>
      <c r="AB89" s="36">
        <v>0</v>
      </c>
      <c r="AC89" s="36">
        <f t="shared" si="29"/>
        <v>0</v>
      </c>
      <c r="AD89" s="36">
        <v>0</v>
      </c>
      <c r="AE89" s="37">
        <v>0</v>
      </c>
      <c r="AF89" s="38" t="s">
        <v>161</v>
      </c>
    </row>
    <row r="90" spans="1:32">
      <c r="A90" s="33" t="s">
        <v>162</v>
      </c>
      <c r="B90" s="34">
        <f t="shared" si="41"/>
        <v>267</v>
      </c>
      <c r="C90" s="34">
        <f t="shared" si="43"/>
        <v>124</v>
      </c>
      <c r="D90" s="34">
        <f t="shared" si="43"/>
        <v>143</v>
      </c>
      <c r="E90" s="34">
        <f t="shared" si="40"/>
        <v>234</v>
      </c>
      <c r="F90" s="34">
        <f t="shared" si="44"/>
        <v>109</v>
      </c>
      <c r="G90" s="34">
        <f t="shared" si="44"/>
        <v>125</v>
      </c>
      <c r="H90" s="35">
        <f t="shared" si="47"/>
        <v>176</v>
      </c>
      <c r="I90" s="36">
        <v>89</v>
      </c>
      <c r="J90" s="36">
        <v>87</v>
      </c>
      <c r="K90" s="36">
        <f t="shared" si="48"/>
        <v>176</v>
      </c>
      <c r="L90" s="36">
        <v>87</v>
      </c>
      <c r="M90" s="36">
        <v>89</v>
      </c>
      <c r="N90" s="36">
        <f t="shared" si="45"/>
        <v>58</v>
      </c>
      <c r="O90" s="36">
        <v>22</v>
      </c>
      <c r="P90" s="36">
        <v>36</v>
      </c>
      <c r="Q90" s="36">
        <f t="shared" si="46"/>
        <v>35</v>
      </c>
      <c r="R90" s="36">
        <v>14</v>
      </c>
      <c r="S90" s="36">
        <v>21</v>
      </c>
      <c r="T90" s="36">
        <f t="shared" si="26"/>
        <v>33</v>
      </c>
      <c r="U90" s="36">
        <v>13</v>
      </c>
      <c r="V90" s="36">
        <v>20</v>
      </c>
      <c r="W90" s="36">
        <f t="shared" si="27"/>
        <v>23</v>
      </c>
      <c r="X90" s="36">
        <v>8</v>
      </c>
      <c r="Y90" s="36">
        <v>15</v>
      </c>
      <c r="Z90" s="36">
        <f t="shared" si="28"/>
        <v>0</v>
      </c>
      <c r="AA90" s="36">
        <v>0</v>
      </c>
      <c r="AB90" s="36">
        <v>0</v>
      </c>
      <c r="AC90" s="36">
        <f t="shared" si="29"/>
        <v>0</v>
      </c>
      <c r="AD90" s="36">
        <v>0</v>
      </c>
      <c r="AE90" s="37">
        <v>0</v>
      </c>
      <c r="AF90" s="38" t="s">
        <v>163</v>
      </c>
    </row>
    <row r="91" spans="1:32">
      <c r="A91" s="33" t="s">
        <v>164</v>
      </c>
      <c r="B91" s="34">
        <f t="shared" si="41"/>
        <v>321</v>
      </c>
      <c r="C91" s="34">
        <f t="shared" si="43"/>
        <v>138</v>
      </c>
      <c r="D91" s="34">
        <f t="shared" si="43"/>
        <v>183</v>
      </c>
      <c r="E91" s="34">
        <f t="shared" si="40"/>
        <v>285</v>
      </c>
      <c r="F91" s="34">
        <f t="shared" si="44"/>
        <v>136</v>
      </c>
      <c r="G91" s="34">
        <f t="shared" si="44"/>
        <v>149</v>
      </c>
      <c r="H91" s="35">
        <f t="shared" si="47"/>
        <v>224</v>
      </c>
      <c r="I91" s="36">
        <v>114</v>
      </c>
      <c r="J91" s="36">
        <v>110</v>
      </c>
      <c r="K91" s="36">
        <f t="shared" si="48"/>
        <v>224</v>
      </c>
      <c r="L91" s="36">
        <v>114</v>
      </c>
      <c r="M91" s="36">
        <v>110</v>
      </c>
      <c r="N91" s="36">
        <f t="shared" si="45"/>
        <v>38</v>
      </c>
      <c r="O91" s="36">
        <v>17</v>
      </c>
      <c r="P91" s="36">
        <v>21</v>
      </c>
      <c r="Q91" s="36">
        <f t="shared" si="46"/>
        <v>35</v>
      </c>
      <c r="R91" s="36">
        <v>16</v>
      </c>
      <c r="S91" s="36">
        <v>19</v>
      </c>
      <c r="T91" s="36">
        <f t="shared" si="26"/>
        <v>59</v>
      </c>
      <c r="U91" s="36">
        <v>7</v>
      </c>
      <c r="V91" s="36">
        <v>52</v>
      </c>
      <c r="W91" s="36">
        <f t="shared" si="27"/>
        <v>26</v>
      </c>
      <c r="X91" s="36">
        <v>6</v>
      </c>
      <c r="Y91" s="36">
        <v>20</v>
      </c>
      <c r="Z91" s="36">
        <f t="shared" si="28"/>
        <v>0</v>
      </c>
      <c r="AA91" s="36">
        <v>0</v>
      </c>
      <c r="AB91" s="36">
        <v>0</v>
      </c>
      <c r="AC91" s="36">
        <f t="shared" si="29"/>
        <v>0</v>
      </c>
      <c r="AD91" s="36">
        <v>0</v>
      </c>
      <c r="AE91" s="37">
        <v>0</v>
      </c>
      <c r="AF91" s="38" t="s">
        <v>165</v>
      </c>
    </row>
    <row r="92" spans="1:32">
      <c r="A92" s="33" t="s">
        <v>166</v>
      </c>
      <c r="B92" s="34">
        <f t="shared" si="41"/>
        <v>192</v>
      </c>
      <c r="C92" s="34">
        <f t="shared" si="43"/>
        <v>96</v>
      </c>
      <c r="D92" s="34">
        <f t="shared" si="43"/>
        <v>96</v>
      </c>
      <c r="E92" s="34">
        <f t="shared" si="40"/>
        <v>192</v>
      </c>
      <c r="F92" s="34">
        <f t="shared" si="44"/>
        <v>98</v>
      </c>
      <c r="G92" s="34">
        <f t="shared" si="44"/>
        <v>94</v>
      </c>
      <c r="H92" s="35">
        <f t="shared" si="47"/>
        <v>131</v>
      </c>
      <c r="I92" s="36">
        <v>70</v>
      </c>
      <c r="J92" s="36">
        <v>61</v>
      </c>
      <c r="K92" s="36">
        <f t="shared" si="48"/>
        <v>131</v>
      </c>
      <c r="L92" s="36">
        <v>72</v>
      </c>
      <c r="M92" s="36">
        <v>59</v>
      </c>
      <c r="N92" s="36">
        <f t="shared" si="45"/>
        <v>36</v>
      </c>
      <c r="O92" s="36">
        <v>21</v>
      </c>
      <c r="P92" s="36">
        <v>15</v>
      </c>
      <c r="Q92" s="36">
        <f t="shared" si="46"/>
        <v>36</v>
      </c>
      <c r="R92" s="36">
        <v>21</v>
      </c>
      <c r="S92" s="36">
        <v>15</v>
      </c>
      <c r="T92" s="36">
        <f t="shared" si="26"/>
        <v>25</v>
      </c>
      <c r="U92" s="36">
        <v>5</v>
      </c>
      <c r="V92" s="36">
        <v>20</v>
      </c>
      <c r="W92" s="36">
        <f t="shared" si="27"/>
        <v>25</v>
      </c>
      <c r="X92" s="36">
        <v>5</v>
      </c>
      <c r="Y92" s="36">
        <v>20</v>
      </c>
      <c r="Z92" s="36">
        <f t="shared" si="28"/>
        <v>0</v>
      </c>
      <c r="AA92" s="36">
        <v>0</v>
      </c>
      <c r="AB92" s="36">
        <v>0</v>
      </c>
      <c r="AC92" s="36">
        <f t="shared" si="29"/>
        <v>0</v>
      </c>
      <c r="AD92" s="36">
        <v>0</v>
      </c>
      <c r="AE92" s="37">
        <v>0</v>
      </c>
      <c r="AF92" s="38" t="s">
        <v>167</v>
      </c>
    </row>
    <row r="93" spans="1:32" ht="21.75" thickBot="1">
      <c r="A93" s="80" t="s">
        <v>168</v>
      </c>
      <c r="B93" s="81">
        <f t="shared" si="41"/>
        <v>135</v>
      </c>
      <c r="C93" s="81">
        <f t="shared" si="43"/>
        <v>70</v>
      </c>
      <c r="D93" s="81">
        <f t="shared" si="43"/>
        <v>65</v>
      </c>
      <c r="E93" s="81">
        <f t="shared" si="40"/>
        <v>127</v>
      </c>
      <c r="F93" s="81">
        <f t="shared" si="44"/>
        <v>65</v>
      </c>
      <c r="G93" s="81">
        <f t="shared" si="44"/>
        <v>62</v>
      </c>
      <c r="H93" s="82">
        <f t="shared" si="47"/>
        <v>105</v>
      </c>
      <c r="I93" s="83">
        <v>59</v>
      </c>
      <c r="J93" s="83">
        <v>46</v>
      </c>
      <c r="K93" s="83">
        <f t="shared" si="48"/>
        <v>100</v>
      </c>
      <c r="L93" s="83">
        <v>56</v>
      </c>
      <c r="M93" s="83">
        <v>44</v>
      </c>
      <c r="N93" s="83">
        <f t="shared" si="45"/>
        <v>11</v>
      </c>
      <c r="O93" s="83">
        <v>4</v>
      </c>
      <c r="P93" s="83">
        <v>7</v>
      </c>
      <c r="Q93" s="83">
        <f t="shared" si="46"/>
        <v>11</v>
      </c>
      <c r="R93" s="83">
        <v>4</v>
      </c>
      <c r="S93" s="83">
        <v>7</v>
      </c>
      <c r="T93" s="83">
        <f t="shared" si="26"/>
        <v>18</v>
      </c>
      <c r="U93" s="83">
        <v>6</v>
      </c>
      <c r="V93" s="83">
        <v>12</v>
      </c>
      <c r="W93" s="83">
        <f t="shared" si="27"/>
        <v>15</v>
      </c>
      <c r="X93" s="83">
        <v>4</v>
      </c>
      <c r="Y93" s="83">
        <v>11</v>
      </c>
      <c r="Z93" s="83">
        <f t="shared" si="28"/>
        <v>1</v>
      </c>
      <c r="AA93" s="83">
        <v>1</v>
      </c>
      <c r="AB93" s="83">
        <v>0</v>
      </c>
      <c r="AC93" s="83">
        <f t="shared" si="29"/>
        <v>1</v>
      </c>
      <c r="AD93" s="83">
        <v>1</v>
      </c>
      <c r="AE93" s="58">
        <v>0</v>
      </c>
      <c r="AF93" s="84" t="s">
        <v>169</v>
      </c>
    </row>
    <row r="94" spans="1:32" ht="21.75" thickBot="1">
      <c r="A94" s="85" t="s">
        <v>170</v>
      </c>
      <c r="B94" s="86">
        <f t="shared" si="41"/>
        <v>153632</v>
      </c>
      <c r="C94" s="86">
        <f>SUM(I94,O94,U94,AA94)</f>
        <v>93360</v>
      </c>
      <c r="D94" s="86">
        <f>SUM(J94,P94,V94,AB94)</f>
        <v>60272</v>
      </c>
      <c r="E94" s="86">
        <f t="shared" si="40"/>
        <v>153002</v>
      </c>
      <c r="F94" s="86">
        <f>SUM(L94,R94,X94,AD94)</f>
        <v>92881</v>
      </c>
      <c r="G94" s="86">
        <f>SUM(M94,S94,Y94,AE94)</f>
        <v>60121</v>
      </c>
      <c r="H94" s="86">
        <f t="shared" si="47"/>
        <v>21234</v>
      </c>
      <c r="I94" s="86">
        <f>SUM(I95:I108)</f>
        <v>14197</v>
      </c>
      <c r="J94" s="86">
        <f t="shared" ref="J94:AE94" si="49">SUM(J95:J108)</f>
        <v>7037</v>
      </c>
      <c r="K94" s="86">
        <f t="shared" si="49"/>
        <v>20886</v>
      </c>
      <c r="L94" s="86">
        <f t="shared" si="49"/>
        <v>13999</v>
      </c>
      <c r="M94" s="86">
        <f t="shared" si="49"/>
        <v>6887</v>
      </c>
      <c r="N94" s="86">
        <f t="shared" si="49"/>
        <v>106755</v>
      </c>
      <c r="O94" s="86">
        <f t="shared" si="49"/>
        <v>63928</v>
      </c>
      <c r="P94" s="86">
        <f t="shared" si="49"/>
        <v>42827</v>
      </c>
      <c r="Q94" s="86">
        <f t="shared" si="49"/>
        <v>106601</v>
      </c>
      <c r="R94" s="86">
        <f t="shared" si="49"/>
        <v>63786</v>
      </c>
      <c r="S94" s="86">
        <f t="shared" si="49"/>
        <v>42815</v>
      </c>
      <c r="T94" s="86">
        <f t="shared" si="49"/>
        <v>25112</v>
      </c>
      <c r="U94" s="86">
        <f t="shared" si="49"/>
        <v>14820</v>
      </c>
      <c r="V94" s="86">
        <f t="shared" si="49"/>
        <v>10292</v>
      </c>
      <c r="W94" s="86">
        <f t="shared" si="49"/>
        <v>25001</v>
      </c>
      <c r="X94" s="86">
        <f t="shared" si="49"/>
        <v>14696</v>
      </c>
      <c r="Y94" s="86">
        <f t="shared" si="49"/>
        <v>10305</v>
      </c>
      <c r="Z94" s="86">
        <f t="shared" si="49"/>
        <v>531</v>
      </c>
      <c r="AA94" s="86">
        <f t="shared" si="49"/>
        <v>415</v>
      </c>
      <c r="AB94" s="86">
        <f t="shared" si="49"/>
        <v>116</v>
      </c>
      <c r="AC94" s="86">
        <f t="shared" si="49"/>
        <v>514</v>
      </c>
      <c r="AD94" s="86">
        <f t="shared" si="49"/>
        <v>400</v>
      </c>
      <c r="AE94" s="87">
        <f t="shared" si="49"/>
        <v>114</v>
      </c>
      <c r="AF94" s="88" t="s">
        <v>27</v>
      </c>
    </row>
    <row r="95" spans="1:32">
      <c r="A95" s="102" t="s">
        <v>171</v>
      </c>
      <c r="B95" s="103">
        <f t="shared" si="41"/>
        <v>6700</v>
      </c>
      <c r="C95" s="103">
        <f t="shared" ref="C95:D108" si="50">SUM(I95,O95,U95,AA95)</f>
        <v>4657</v>
      </c>
      <c r="D95" s="103">
        <f t="shared" si="50"/>
        <v>2043</v>
      </c>
      <c r="E95" s="103">
        <f t="shared" si="40"/>
        <v>6583</v>
      </c>
      <c r="F95" s="103">
        <f t="shared" ref="F95:G108" si="51">SUM(L95,R95,X95,AD95)</f>
        <v>4597</v>
      </c>
      <c r="G95" s="103">
        <f t="shared" si="51"/>
        <v>1986</v>
      </c>
      <c r="H95" s="104">
        <f t="shared" si="47"/>
        <v>348</v>
      </c>
      <c r="I95" s="105">
        <v>152</v>
      </c>
      <c r="J95" s="105">
        <v>196</v>
      </c>
      <c r="K95" s="105">
        <f t="shared" si="48"/>
        <v>231</v>
      </c>
      <c r="L95" s="105">
        <v>92</v>
      </c>
      <c r="M95" s="105">
        <v>139</v>
      </c>
      <c r="N95" s="105">
        <f t="shared" ref="N95:N108" si="52">SUM(O95:P95)</f>
        <v>3668</v>
      </c>
      <c r="O95" s="105">
        <v>2550</v>
      </c>
      <c r="P95" s="105">
        <v>1118</v>
      </c>
      <c r="Q95" s="105">
        <f t="shared" ref="Q95:Q108" si="53">SUM(R95:S95)</f>
        <v>3668</v>
      </c>
      <c r="R95" s="105">
        <v>2550</v>
      </c>
      <c r="S95" s="105">
        <v>1118</v>
      </c>
      <c r="T95" s="105">
        <f t="shared" ref="T95:T108" si="54">SUM(U95:V95)</f>
        <v>2684</v>
      </c>
      <c r="U95" s="105">
        <v>1955</v>
      </c>
      <c r="V95" s="105">
        <v>729</v>
      </c>
      <c r="W95" s="105">
        <f t="shared" ref="W95:W108" si="55">SUM(X95:Y95)</f>
        <v>2684</v>
      </c>
      <c r="X95" s="105">
        <v>1955</v>
      </c>
      <c r="Y95" s="105">
        <v>729</v>
      </c>
      <c r="Z95" s="105">
        <f t="shared" ref="Z95:Z108" si="56">SUM(AA95:AB95)</f>
        <v>0</v>
      </c>
      <c r="AA95" s="105">
        <v>0</v>
      </c>
      <c r="AB95" s="105">
        <v>0</v>
      </c>
      <c r="AC95" s="105">
        <f t="shared" ref="AC95:AC108" si="57">SUM(AD95:AE95)</f>
        <v>0</v>
      </c>
      <c r="AD95" s="105">
        <v>0</v>
      </c>
      <c r="AE95" s="106">
        <v>0</v>
      </c>
      <c r="AF95" s="79" t="s">
        <v>172</v>
      </c>
    </row>
    <row r="96" spans="1:32">
      <c r="A96" s="33" t="s">
        <v>173</v>
      </c>
      <c r="B96" s="34">
        <f t="shared" si="41"/>
        <v>7180</v>
      </c>
      <c r="C96" s="34">
        <f t="shared" si="50"/>
        <v>4608</v>
      </c>
      <c r="D96" s="34">
        <f t="shared" si="50"/>
        <v>2572</v>
      </c>
      <c r="E96" s="34">
        <f t="shared" si="40"/>
        <v>7176</v>
      </c>
      <c r="F96" s="34">
        <f t="shared" si="51"/>
        <v>4604</v>
      </c>
      <c r="G96" s="34">
        <f t="shared" si="51"/>
        <v>2572</v>
      </c>
      <c r="H96" s="35">
        <f t="shared" si="47"/>
        <v>1296</v>
      </c>
      <c r="I96" s="36">
        <v>876</v>
      </c>
      <c r="J96" s="36">
        <v>420</v>
      </c>
      <c r="K96" s="36">
        <f t="shared" si="48"/>
        <v>1292</v>
      </c>
      <c r="L96" s="36">
        <v>872</v>
      </c>
      <c r="M96" s="36">
        <v>420</v>
      </c>
      <c r="N96" s="36">
        <f t="shared" si="52"/>
        <v>5162</v>
      </c>
      <c r="O96" s="36">
        <v>3284</v>
      </c>
      <c r="P96" s="36">
        <v>1878</v>
      </c>
      <c r="Q96" s="36">
        <f t="shared" si="53"/>
        <v>5162</v>
      </c>
      <c r="R96" s="36">
        <v>3284</v>
      </c>
      <c r="S96" s="36">
        <v>1878</v>
      </c>
      <c r="T96" s="36">
        <f t="shared" si="54"/>
        <v>717</v>
      </c>
      <c r="U96" s="36">
        <v>443</v>
      </c>
      <c r="V96" s="36">
        <v>274</v>
      </c>
      <c r="W96" s="36">
        <f t="shared" si="55"/>
        <v>717</v>
      </c>
      <c r="X96" s="36">
        <v>443</v>
      </c>
      <c r="Y96" s="36">
        <v>274</v>
      </c>
      <c r="Z96" s="36">
        <f t="shared" si="56"/>
        <v>5</v>
      </c>
      <c r="AA96" s="36">
        <v>5</v>
      </c>
      <c r="AB96" s="36">
        <v>0</v>
      </c>
      <c r="AC96" s="36">
        <f t="shared" si="57"/>
        <v>5</v>
      </c>
      <c r="AD96" s="36">
        <v>5</v>
      </c>
      <c r="AE96" s="37">
        <v>0</v>
      </c>
      <c r="AF96" s="38" t="s">
        <v>174</v>
      </c>
    </row>
    <row r="97" spans="1:32">
      <c r="A97" s="33" t="s">
        <v>175</v>
      </c>
      <c r="B97" s="34">
        <f t="shared" si="41"/>
        <v>7007</v>
      </c>
      <c r="C97" s="34">
        <f t="shared" si="50"/>
        <v>4771</v>
      </c>
      <c r="D97" s="34">
        <f t="shared" si="50"/>
        <v>2236</v>
      </c>
      <c r="E97" s="34">
        <f t="shared" si="40"/>
        <v>7030</v>
      </c>
      <c r="F97" s="34">
        <f t="shared" si="51"/>
        <v>4785</v>
      </c>
      <c r="G97" s="34">
        <f t="shared" si="51"/>
        <v>2245</v>
      </c>
      <c r="H97" s="35">
        <f t="shared" si="47"/>
        <v>990</v>
      </c>
      <c r="I97" s="36">
        <v>658</v>
      </c>
      <c r="J97" s="36">
        <v>332</v>
      </c>
      <c r="K97" s="36">
        <f t="shared" si="48"/>
        <v>1013</v>
      </c>
      <c r="L97" s="36">
        <v>672</v>
      </c>
      <c r="M97" s="36">
        <v>341</v>
      </c>
      <c r="N97" s="36">
        <f t="shared" si="52"/>
        <v>6011</v>
      </c>
      <c r="O97" s="36">
        <v>4110</v>
      </c>
      <c r="P97" s="36">
        <v>1901</v>
      </c>
      <c r="Q97" s="36">
        <f t="shared" si="53"/>
        <v>6011</v>
      </c>
      <c r="R97" s="36">
        <v>4110</v>
      </c>
      <c r="S97" s="36">
        <v>1901</v>
      </c>
      <c r="T97" s="36">
        <f t="shared" si="54"/>
        <v>4</v>
      </c>
      <c r="U97" s="36">
        <v>1</v>
      </c>
      <c r="V97" s="36">
        <v>3</v>
      </c>
      <c r="W97" s="36">
        <f t="shared" si="55"/>
        <v>4</v>
      </c>
      <c r="X97" s="36">
        <v>1</v>
      </c>
      <c r="Y97" s="36">
        <v>3</v>
      </c>
      <c r="Z97" s="36">
        <f t="shared" si="56"/>
        <v>2</v>
      </c>
      <c r="AA97" s="36">
        <v>2</v>
      </c>
      <c r="AB97" s="36">
        <v>0</v>
      </c>
      <c r="AC97" s="36">
        <f t="shared" si="57"/>
        <v>2</v>
      </c>
      <c r="AD97" s="36">
        <v>2</v>
      </c>
      <c r="AE97" s="37">
        <v>0</v>
      </c>
      <c r="AF97" s="38" t="s">
        <v>176</v>
      </c>
    </row>
    <row r="98" spans="1:32">
      <c r="A98" s="33" t="s">
        <v>177</v>
      </c>
      <c r="B98" s="34">
        <f t="shared" si="41"/>
        <v>31397</v>
      </c>
      <c r="C98" s="34">
        <f t="shared" si="50"/>
        <v>19689</v>
      </c>
      <c r="D98" s="34">
        <f t="shared" si="50"/>
        <v>11708</v>
      </c>
      <c r="E98" s="34">
        <f t="shared" si="40"/>
        <v>31299</v>
      </c>
      <c r="F98" s="34">
        <f t="shared" si="51"/>
        <v>19635</v>
      </c>
      <c r="G98" s="34">
        <f t="shared" si="51"/>
        <v>11664</v>
      </c>
      <c r="H98" s="35">
        <f t="shared" si="47"/>
        <v>10319</v>
      </c>
      <c r="I98" s="36">
        <v>6859</v>
      </c>
      <c r="J98" s="36">
        <v>3460</v>
      </c>
      <c r="K98" s="36">
        <f t="shared" si="48"/>
        <v>10227</v>
      </c>
      <c r="L98" s="36">
        <v>6812</v>
      </c>
      <c r="M98" s="36">
        <v>3415</v>
      </c>
      <c r="N98" s="36">
        <f t="shared" si="52"/>
        <v>20177</v>
      </c>
      <c r="O98" s="36">
        <v>12211</v>
      </c>
      <c r="P98" s="36">
        <v>7966</v>
      </c>
      <c r="Q98" s="36">
        <f t="shared" si="53"/>
        <v>20177</v>
      </c>
      <c r="R98" s="36">
        <v>12211</v>
      </c>
      <c r="S98" s="36">
        <v>7966</v>
      </c>
      <c r="T98" s="36">
        <f t="shared" si="54"/>
        <v>639</v>
      </c>
      <c r="U98" s="36">
        <v>437</v>
      </c>
      <c r="V98" s="36">
        <v>202</v>
      </c>
      <c r="W98" s="36">
        <f t="shared" si="55"/>
        <v>642</v>
      </c>
      <c r="X98" s="36">
        <v>437</v>
      </c>
      <c r="Y98" s="36">
        <v>205</v>
      </c>
      <c r="Z98" s="36">
        <f t="shared" si="56"/>
        <v>262</v>
      </c>
      <c r="AA98" s="36">
        <v>182</v>
      </c>
      <c r="AB98" s="36">
        <v>80</v>
      </c>
      <c r="AC98" s="36">
        <f t="shared" si="57"/>
        <v>253</v>
      </c>
      <c r="AD98" s="36">
        <v>175</v>
      </c>
      <c r="AE98" s="37">
        <v>78</v>
      </c>
      <c r="AF98" s="38" t="s">
        <v>178</v>
      </c>
    </row>
    <row r="99" spans="1:32">
      <c r="A99" s="33" t="s">
        <v>179</v>
      </c>
      <c r="B99" s="34">
        <f t="shared" si="41"/>
        <v>17378</v>
      </c>
      <c r="C99" s="34">
        <f t="shared" si="50"/>
        <v>11479</v>
      </c>
      <c r="D99" s="34">
        <f t="shared" si="50"/>
        <v>5899</v>
      </c>
      <c r="E99" s="34">
        <f t="shared" si="40"/>
        <v>17276</v>
      </c>
      <c r="F99" s="34">
        <f t="shared" si="51"/>
        <v>11407</v>
      </c>
      <c r="G99" s="34">
        <f t="shared" si="51"/>
        <v>5869</v>
      </c>
      <c r="H99" s="35">
        <f t="shared" si="47"/>
        <v>5011</v>
      </c>
      <c r="I99" s="36">
        <v>3533</v>
      </c>
      <c r="J99" s="36">
        <v>1478</v>
      </c>
      <c r="K99" s="36">
        <f t="shared" si="48"/>
        <v>4908</v>
      </c>
      <c r="L99" s="36">
        <v>3461</v>
      </c>
      <c r="M99" s="36">
        <v>1447</v>
      </c>
      <c r="N99" s="36">
        <f t="shared" si="52"/>
        <v>8677</v>
      </c>
      <c r="O99" s="36">
        <v>5400</v>
      </c>
      <c r="P99" s="36">
        <v>3277</v>
      </c>
      <c r="Q99" s="36">
        <f t="shared" si="53"/>
        <v>8677</v>
      </c>
      <c r="R99" s="36">
        <v>5400</v>
      </c>
      <c r="S99" s="36">
        <v>3277</v>
      </c>
      <c r="T99" s="36">
        <f t="shared" si="54"/>
        <v>3638</v>
      </c>
      <c r="U99" s="36">
        <v>2511</v>
      </c>
      <c r="V99" s="36">
        <v>1127</v>
      </c>
      <c r="W99" s="36">
        <f t="shared" si="55"/>
        <v>3638</v>
      </c>
      <c r="X99" s="36">
        <v>2511</v>
      </c>
      <c r="Y99" s="36">
        <v>1127</v>
      </c>
      <c r="Z99" s="36">
        <f t="shared" si="56"/>
        <v>52</v>
      </c>
      <c r="AA99" s="36">
        <v>35</v>
      </c>
      <c r="AB99" s="36">
        <v>17</v>
      </c>
      <c r="AC99" s="36">
        <f t="shared" si="57"/>
        <v>53</v>
      </c>
      <c r="AD99" s="36">
        <v>35</v>
      </c>
      <c r="AE99" s="37">
        <v>18</v>
      </c>
      <c r="AF99" s="38" t="s">
        <v>180</v>
      </c>
    </row>
    <row r="100" spans="1:32">
      <c r="A100" s="33" t="s">
        <v>181</v>
      </c>
      <c r="B100" s="34">
        <f t="shared" si="41"/>
        <v>27181</v>
      </c>
      <c r="C100" s="34">
        <f t="shared" si="50"/>
        <v>14393</v>
      </c>
      <c r="D100" s="34">
        <f t="shared" si="50"/>
        <v>12788</v>
      </c>
      <c r="E100" s="34">
        <f t="shared" si="40"/>
        <v>27180</v>
      </c>
      <c r="F100" s="34">
        <f t="shared" si="51"/>
        <v>14392</v>
      </c>
      <c r="G100" s="34">
        <f t="shared" si="51"/>
        <v>12788</v>
      </c>
      <c r="H100" s="35">
        <f t="shared" si="47"/>
        <v>100</v>
      </c>
      <c r="I100" s="36">
        <v>76</v>
      </c>
      <c r="J100" s="36">
        <v>24</v>
      </c>
      <c r="K100" s="36">
        <f t="shared" si="48"/>
        <v>99</v>
      </c>
      <c r="L100" s="36">
        <v>75</v>
      </c>
      <c r="M100" s="36">
        <v>24</v>
      </c>
      <c r="N100" s="36">
        <f t="shared" si="52"/>
        <v>27067</v>
      </c>
      <c r="O100" s="36">
        <v>14306</v>
      </c>
      <c r="P100" s="36">
        <v>12761</v>
      </c>
      <c r="Q100" s="36">
        <f t="shared" si="53"/>
        <v>27067</v>
      </c>
      <c r="R100" s="36">
        <v>14306</v>
      </c>
      <c r="S100" s="36">
        <v>12761</v>
      </c>
      <c r="T100" s="36">
        <f t="shared" si="54"/>
        <v>14</v>
      </c>
      <c r="U100" s="36">
        <v>11</v>
      </c>
      <c r="V100" s="36">
        <v>3</v>
      </c>
      <c r="W100" s="36">
        <f t="shared" si="55"/>
        <v>14</v>
      </c>
      <c r="X100" s="36">
        <v>11</v>
      </c>
      <c r="Y100" s="36">
        <v>3</v>
      </c>
      <c r="Z100" s="36">
        <f t="shared" si="56"/>
        <v>0</v>
      </c>
      <c r="AA100" s="36">
        <v>0</v>
      </c>
      <c r="AB100" s="36">
        <v>0</v>
      </c>
      <c r="AC100" s="36">
        <f t="shared" si="57"/>
        <v>0</v>
      </c>
      <c r="AD100" s="36">
        <v>0</v>
      </c>
      <c r="AE100" s="37">
        <v>0</v>
      </c>
      <c r="AF100" s="38" t="s">
        <v>182</v>
      </c>
    </row>
    <row r="101" spans="1:32">
      <c r="A101" s="33" t="s">
        <v>183</v>
      </c>
      <c r="B101" s="34">
        <f t="shared" si="41"/>
        <v>7684</v>
      </c>
      <c r="C101" s="34">
        <f t="shared" si="50"/>
        <v>4674</v>
      </c>
      <c r="D101" s="34">
        <f t="shared" si="50"/>
        <v>3010</v>
      </c>
      <c r="E101" s="34">
        <f t="shared" si="40"/>
        <v>7658</v>
      </c>
      <c r="F101" s="34">
        <f t="shared" si="51"/>
        <v>4621</v>
      </c>
      <c r="G101" s="34">
        <f t="shared" si="51"/>
        <v>3037</v>
      </c>
      <c r="H101" s="35">
        <f t="shared" si="47"/>
        <v>95</v>
      </c>
      <c r="I101" s="36">
        <v>50</v>
      </c>
      <c r="J101" s="36">
        <v>45</v>
      </c>
      <c r="K101" s="36">
        <f t="shared" si="48"/>
        <v>91</v>
      </c>
      <c r="L101" s="36">
        <v>49</v>
      </c>
      <c r="M101" s="36">
        <v>42</v>
      </c>
      <c r="N101" s="36">
        <f t="shared" si="52"/>
        <v>1672</v>
      </c>
      <c r="O101" s="36">
        <v>1110</v>
      </c>
      <c r="P101" s="36">
        <v>562</v>
      </c>
      <c r="Q101" s="36">
        <f t="shared" si="53"/>
        <v>1672</v>
      </c>
      <c r="R101" s="36">
        <v>1110</v>
      </c>
      <c r="S101" s="36">
        <v>562</v>
      </c>
      <c r="T101" s="36">
        <f t="shared" si="54"/>
        <v>5915</v>
      </c>
      <c r="U101" s="36">
        <v>3512</v>
      </c>
      <c r="V101" s="36">
        <v>2403</v>
      </c>
      <c r="W101" s="36">
        <f t="shared" si="55"/>
        <v>5893</v>
      </c>
      <c r="X101" s="36">
        <v>3460</v>
      </c>
      <c r="Y101" s="36">
        <v>2433</v>
      </c>
      <c r="Z101" s="36">
        <f t="shared" si="56"/>
        <v>2</v>
      </c>
      <c r="AA101" s="36">
        <v>2</v>
      </c>
      <c r="AB101" s="36">
        <v>0</v>
      </c>
      <c r="AC101" s="36">
        <f t="shared" si="57"/>
        <v>2</v>
      </c>
      <c r="AD101" s="36">
        <v>2</v>
      </c>
      <c r="AE101" s="37">
        <v>0</v>
      </c>
      <c r="AF101" s="38" t="s">
        <v>184</v>
      </c>
    </row>
    <row r="102" spans="1:32">
      <c r="A102" s="90" t="s">
        <v>185</v>
      </c>
      <c r="B102" s="91">
        <f t="shared" si="41"/>
        <v>39304</v>
      </c>
      <c r="C102" s="91">
        <f t="shared" si="50"/>
        <v>23005</v>
      </c>
      <c r="D102" s="91">
        <f t="shared" si="50"/>
        <v>16299</v>
      </c>
      <c r="E102" s="91">
        <f t="shared" si="40"/>
        <v>39252</v>
      </c>
      <c r="F102" s="91">
        <f t="shared" si="51"/>
        <v>22975</v>
      </c>
      <c r="G102" s="91">
        <f t="shared" si="51"/>
        <v>16277</v>
      </c>
      <c r="H102" s="92">
        <f t="shared" si="47"/>
        <v>1738</v>
      </c>
      <c r="I102" s="93">
        <v>1152</v>
      </c>
      <c r="J102" s="93">
        <v>586</v>
      </c>
      <c r="K102" s="93">
        <f t="shared" si="48"/>
        <v>1695</v>
      </c>
      <c r="L102" s="93">
        <v>1130</v>
      </c>
      <c r="M102" s="93">
        <v>565</v>
      </c>
      <c r="N102" s="93">
        <f t="shared" si="52"/>
        <v>28450</v>
      </c>
      <c r="O102" s="93">
        <v>17146</v>
      </c>
      <c r="P102" s="93">
        <v>11304</v>
      </c>
      <c r="Q102" s="93">
        <f t="shared" si="53"/>
        <v>28450</v>
      </c>
      <c r="R102" s="93">
        <v>17146</v>
      </c>
      <c r="S102" s="93">
        <v>11304</v>
      </c>
      <c r="T102" s="93">
        <f t="shared" si="54"/>
        <v>8909</v>
      </c>
      <c r="U102" s="93">
        <v>4519</v>
      </c>
      <c r="V102" s="93">
        <v>4390</v>
      </c>
      <c r="W102" s="93">
        <f t="shared" si="55"/>
        <v>8909</v>
      </c>
      <c r="X102" s="93">
        <v>4519</v>
      </c>
      <c r="Y102" s="93">
        <v>4390</v>
      </c>
      <c r="Z102" s="93">
        <f t="shared" si="56"/>
        <v>207</v>
      </c>
      <c r="AA102" s="93">
        <v>188</v>
      </c>
      <c r="AB102" s="93">
        <v>19</v>
      </c>
      <c r="AC102" s="93">
        <f t="shared" si="57"/>
        <v>198</v>
      </c>
      <c r="AD102" s="93">
        <v>180</v>
      </c>
      <c r="AE102" s="94">
        <v>18</v>
      </c>
      <c r="AF102" s="95" t="s">
        <v>186</v>
      </c>
    </row>
    <row r="103" spans="1:32">
      <c r="A103" s="96" t="s">
        <v>187</v>
      </c>
      <c r="B103" s="97">
        <f t="shared" si="41"/>
        <v>1372</v>
      </c>
      <c r="C103" s="97">
        <f t="shared" si="50"/>
        <v>898</v>
      </c>
      <c r="D103" s="97">
        <f t="shared" si="50"/>
        <v>474</v>
      </c>
      <c r="E103" s="97">
        <f t="shared" si="40"/>
        <v>1350</v>
      </c>
      <c r="F103" s="97">
        <f t="shared" si="51"/>
        <v>875</v>
      </c>
      <c r="G103" s="97">
        <f t="shared" si="51"/>
        <v>475</v>
      </c>
      <c r="H103" s="98">
        <f t="shared" si="47"/>
        <v>209</v>
      </c>
      <c r="I103" s="99">
        <v>138</v>
      </c>
      <c r="J103" s="99">
        <v>71</v>
      </c>
      <c r="K103" s="99">
        <f t="shared" si="48"/>
        <v>210</v>
      </c>
      <c r="L103" s="99">
        <v>137</v>
      </c>
      <c r="M103" s="99">
        <v>73</v>
      </c>
      <c r="N103" s="99">
        <f t="shared" si="52"/>
        <v>317</v>
      </c>
      <c r="O103" s="99">
        <v>213</v>
      </c>
      <c r="P103" s="99">
        <v>104</v>
      </c>
      <c r="Q103" s="99">
        <f t="shared" si="53"/>
        <v>285</v>
      </c>
      <c r="R103" s="99">
        <v>191</v>
      </c>
      <c r="S103" s="99">
        <v>94</v>
      </c>
      <c r="T103" s="99">
        <f t="shared" si="54"/>
        <v>846</v>
      </c>
      <c r="U103" s="99">
        <v>547</v>
      </c>
      <c r="V103" s="99">
        <v>299</v>
      </c>
      <c r="W103" s="99">
        <f t="shared" si="55"/>
        <v>855</v>
      </c>
      <c r="X103" s="99">
        <v>547</v>
      </c>
      <c r="Y103" s="99">
        <v>308</v>
      </c>
      <c r="Z103" s="99">
        <f t="shared" si="56"/>
        <v>0</v>
      </c>
      <c r="AA103" s="99">
        <v>0</v>
      </c>
      <c r="AB103" s="99">
        <v>0</v>
      </c>
      <c r="AC103" s="99">
        <f t="shared" si="57"/>
        <v>0</v>
      </c>
      <c r="AD103" s="99">
        <v>0</v>
      </c>
      <c r="AE103" s="100">
        <v>0</v>
      </c>
      <c r="AF103" s="101" t="s">
        <v>188</v>
      </c>
    </row>
    <row r="104" spans="1:32">
      <c r="A104" s="96" t="s">
        <v>189</v>
      </c>
      <c r="B104" s="97">
        <f t="shared" si="41"/>
        <v>2991</v>
      </c>
      <c r="C104" s="97">
        <f t="shared" si="50"/>
        <v>1590</v>
      </c>
      <c r="D104" s="97">
        <f t="shared" si="50"/>
        <v>1401</v>
      </c>
      <c r="E104" s="97">
        <f t="shared" si="40"/>
        <v>2932</v>
      </c>
      <c r="F104" s="97">
        <f t="shared" si="51"/>
        <v>1552</v>
      </c>
      <c r="G104" s="97">
        <f t="shared" si="51"/>
        <v>1380</v>
      </c>
      <c r="H104" s="98">
        <f t="shared" si="47"/>
        <v>234</v>
      </c>
      <c r="I104" s="99">
        <v>129</v>
      </c>
      <c r="J104" s="99">
        <v>105</v>
      </c>
      <c r="K104" s="99">
        <f t="shared" si="48"/>
        <v>232</v>
      </c>
      <c r="L104" s="99">
        <v>128</v>
      </c>
      <c r="M104" s="99">
        <v>104</v>
      </c>
      <c r="N104" s="99">
        <f t="shared" si="52"/>
        <v>1346</v>
      </c>
      <c r="O104" s="99">
        <v>831</v>
      </c>
      <c r="P104" s="99">
        <v>515</v>
      </c>
      <c r="Q104" s="99">
        <f t="shared" si="53"/>
        <v>1346</v>
      </c>
      <c r="R104" s="99">
        <v>831</v>
      </c>
      <c r="S104" s="99">
        <v>515</v>
      </c>
      <c r="T104" s="99">
        <f t="shared" si="54"/>
        <v>1410</v>
      </c>
      <c r="U104" s="99">
        <v>629</v>
      </c>
      <c r="V104" s="99">
        <v>781</v>
      </c>
      <c r="W104" s="99">
        <f t="shared" si="55"/>
        <v>1353</v>
      </c>
      <c r="X104" s="99">
        <v>592</v>
      </c>
      <c r="Y104" s="99">
        <v>761</v>
      </c>
      <c r="Z104" s="99">
        <f t="shared" si="56"/>
        <v>1</v>
      </c>
      <c r="AA104" s="99">
        <v>1</v>
      </c>
      <c r="AB104" s="99">
        <v>0</v>
      </c>
      <c r="AC104" s="99">
        <f t="shared" si="57"/>
        <v>1</v>
      </c>
      <c r="AD104" s="99">
        <v>1</v>
      </c>
      <c r="AE104" s="100">
        <v>0</v>
      </c>
      <c r="AF104" s="101" t="s">
        <v>190</v>
      </c>
    </row>
    <row r="105" spans="1:32">
      <c r="A105" s="33" t="s">
        <v>191</v>
      </c>
      <c r="B105" s="34">
        <f t="shared" si="41"/>
        <v>260</v>
      </c>
      <c r="C105" s="34">
        <f t="shared" si="50"/>
        <v>155</v>
      </c>
      <c r="D105" s="34">
        <f t="shared" si="50"/>
        <v>105</v>
      </c>
      <c r="E105" s="34">
        <f t="shared" si="40"/>
        <v>260</v>
      </c>
      <c r="F105" s="34">
        <f t="shared" si="51"/>
        <v>155</v>
      </c>
      <c r="G105" s="34">
        <f t="shared" si="51"/>
        <v>105</v>
      </c>
      <c r="H105" s="35">
        <f t="shared" si="47"/>
        <v>75</v>
      </c>
      <c r="I105" s="36">
        <v>38</v>
      </c>
      <c r="J105" s="36">
        <v>37</v>
      </c>
      <c r="K105" s="36">
        <f t="shared" si="48"/>
        <v>75</v>
      </c>
      <c r="L105" s="36">
        <v>38</v>
      </c>
      <c r="M105" s="36">
        <v>37</v>
      </c>
      <c r="N105" s="36">
        <f t="shared" si="52"/>
        <v>84</v>
      </c>
      <c r="O105" s="36">
        <v>50</v>
      </c>
      <c r="P105" s="36">
        <v>34</v>
      </c>
      <c r="Q105" s="36">
        <f t="shared" si="53"/>
        <v>84</v>
      </c>
      <c r="R105" s="36">
        <v>50</v>
      </c>
      <c r="S105" s="36">
        <v>34</v>
      </c>
      <c r="T105" s="36">
        <f t="shared" si="54"/>
        <v>101</v>
      </c>
      <c r="U105" s="36">
        <v>67</v>
      </c>
      <c r="V105" s="36">
        <v>34</v>
      </c>
      <c r="W105" s="36">
        <f t="shared" si="55"/>
        <v>101</v>
      </c>
      <c r="X105" s="36">
        <v>67</v>
      </c>
      <c r="Y105" s="36">
        <v>34</v>
      </c>
      <c r="Z105" s="36">
        <f t="shared" si="56"/>
        <v>0</v>
      </c>
      <c r="AA105" s="36">
        <v>0</v>
      </c>
      <c r="AB105" s="36">
        <v>0</v>
      </c>
      <c r="AC105" s="36">
        <f t="shared" si="57"/>
        <v>0</v>
      </c>
      <c r="AD105" s="36">
        <v>0</v>
      </c>
      <c r="AE105" s="37">
        <v>0</v>
      </c>
      <c r="AF105" s="38" t="s">
        <v>192</v>
      </c>
    </row>
    <row r="106" spans="1:32">
      <c r="A106" s="33" t="s">
        <v>193</v>
      </c>
      <c r="B106" s="34">
        <f t="shared" si="41"/>
        <v>1781</v>
      </c>
      <c r="C106" s="34">
        <f t="shared" si="50"/>
        <v>1186</v>
      </c>
      <c r="D106" s="34">
        <f t="shared" si="50"/>
        <v>595</v>
      </c>
      <c r="E106" s="34">
        <f t="shared" si="40"/>
        <v>1654</v>
      </c>
      <c r="F106" s="34">
        <f t="shared" si="51"/>
        <v>1064</v>
      </c>
      <c r="G106" s="34">
        <f t="shared" si="51"/>
        <v>590</v>
      </c>
      <c r="H106" s="35">
        <f t="shared" si="47"/>
        <v>262</v>
      </c>
      <c r="I106" s="36">
        <v>187</v>
      </c>
      <c r="J106" s="36">
        <v>75</v>
      </c>
      <c r="K106" s="36">
        <f t="shared" si="48"/>
        <v>263</v>
      </c>
      <c r="L106" s="36">
        <v>188</v>
      </c>
      <c r="M106" s="36">
        <v>75</v>
      </c>
      <c r="N106" s="36">
        <f t="shared" si="52"/>
        <v>1423</v>
      </c>
      <c r="O106" s="36">
        <v>927</v>
      </c>
      <c r="P106" s="36">
        <v>496</v>
      </c>
      <c r="Q106" s="36">
        <f t="shared" si="53"/>
        <v>1327</v>
      </c>
      <c r="R106" s="36">
        <v>830</v>
      </c>
      <c r="S106" s="36">
        <v>497</v>
      </c>
      <c r="T106" s="36">
        <f t="shared" si="54"/>
        <v>96</v>
      </c>
      <c r="U106" s="36">
        <v>72</v>
      </c>
      <c r="V106" s="36">
        <v>24</v>
      </c>
      <c r="W106" s="36">
        <f t="shared" si="55"/>
        <v>64</v>
      </c>
      <c r="X106" s="36">
        <v>46</v>
      </c>
      <c r="Y106" s="36">
        <v>18</v>
      </c>
      <c r="Z106" s="36">
        <f t="shared" si="56"/>
        <v>0</v>
      </c>
      <c r="AA106" s="36">
        <v>0</v>
      </c>
      <c r="AB106" s="36">
        <v>0</v>
      </c>
      <c r="AC106" s="36">
        <f t="shared" si="57"/>
        <v>0</v>
      </c>
      <c r="AD106" s="36">
        <v>0</v>
      </c>
      <c r="AE106" s="37">
        <v>0</v>
      </c>
      <c r="AF106" s="38" t="s">
        <v>194</v>
      </c>
    </row>
    <row r="107" spans="1:32">
      <c r="A107" s="33" t="s">
        <v>195</v>
      </c>
      <c r="B107" s="34">
        <f t="shared" si="41"/>
        <v>2442</v>
      </c>
      <c r="C107" s="34">
        <f t="shared" si="50"/>
        <v>1605</v>
      </c>
      <c r="D107" s="34">
        <f t="shared" si="50"/>
        <v>837</v>
      </c>
      <c r="E107" s="34">
        <f t="shared" si="40"/>
        <v>2435</v>
      </c>
      <c r="F107" s="34">
        <f t="shared" si="51"/>
        <v>1601</v>
      </c>
      <c r="G107" s="34">
        <f t="shared" si="51"/>
        <v>834</v>
      </c>
      <c r="H107" s="35">
        <f t="shared" si="47"/>
        <v>328</v>
      </c>
      <c r="I107" s="36">
        <v>199</v>
      </c>
      <c r="J107" s="36">
        <v>129</v>
      </c>
      <c r="K107" s="36">
        <f t="shared" si="48"/>
        <v>321</v>
      </c>
      <c r="L107" s="36">
        <v>195</v>
      </c>
      <c r="M107" s="36">
        <v>126</v>
      </c>
      <c r="N107" s="36">
        <f t="shared" si="52"/>
        <v>2001</v>
      </c>
      <c r="O107" s="36">
        <v>1313</v>
      </c>
      <c r="P107" s="36">
        <v>688</v>
      </c>
      <c r="Q107" s="36">
        <f t="shared" si="53"/>
        <v>2001</v>
      </c>
      <c r="R107" s="36">
        <v>1313</v>
      </c>
      <c r="S107" s="36">
        <v>688</v>
      </c>
      <c r="T107" s="36">
        <f t="shared" si="54"/>
        <v>113</v>
      </c>
      <c r="U107" s="36">
        <v>93</v>
      </c>
      <c r="V107" s="36">
        <v>20</v>
      </c>
      <c r="W107" s="36">
        <f t="shared" si="55"/>
        <v>113</v>
      </c>
      <c r="X107" s="36">
        <v>93</v>
      </c>
      <c r="Y107" s="36">
        <v>20</v>
      </c>
      <c r="Z107" s="36">
        <f t="shared" si="56"/>
        <v>0</v>
      </c>
      <c r="AA107" s="36">
        <v>0</v>
      </c>
      <c r="AB107" s="36">
        <v>0</v>
      </c>
      <c r="AC107" s="36">
        <f t="shared" si="57"/>
        <v>0</v>
      </c>
      <c r="AD107" s="36">
        <v>0</v>
      </c>
      <c r="AE107" s="37">
        <v>0</v>
      </c>
      <c r="AF107" s="38" t="s">
        <v>196</v>
      </c>
    </row>
    <row r="108" spans="1:32" ht="21.75" thickBot="1">
      <c r="A108" s="80" t="s">
        <v>197</v>
      </c>
      <c r="B108" s="81">
        <f t="shared" si="41"/>
        <v>955</v>
      </c>
      <c r="C108" s="81">
        <f t="shared" si="50"/>
        <v>650</v>
      </c>
      <c r="D108" s="81">
        <f t="shared" si="50"/>
        <v>305</v>
      </c>
      <c r="E108" s="81">
        <f t="shared" si="40"/>
        <v>917</v>
      </c>
      <c r="F108" s="81">
        <f t="shared" si="51"/>
        <v>618</v>
      </c>
      <c r="G108" s="81">
        <f t="shared" si="51"/>
        <v>299</v>
      </c>
      <c r="H108" s="82">
        <f t="shared" si="47"/>
        <v>229</v>
      </c>
      <c r="I108" s="83">
        <v>150</v>
      </c>
      <c r="J108" s="83">
        <v>79</v>
      </c>
      <c r="K108" s="83">
        <f t="shared" si="48"/>
        <v>229</v>
      </c>
      <c r="L108" s="83">
        <v>150</v>
      </c>
      <c r="M108" s="83">
        <v>79</v>
      </c>
      <c r="N108" s="83">
        <f t="shared" si="52"/>
        <v>700</v>
      </c>
      <c r="O108" s="83">
        <v>477</v>
      </c>
      <c r="P108" s="83">
        <v>223</v>
      </c>
      <c r="Q108" s="83">
        <f t="shared" si="53"/>
        <v>674</v>
      </c>
      <c r="R108" s="83">
        <v>454</v>
      </c>
      <c r="S108" s="83">
        <v>220</v>
      </c>
      <c r="T108" s="83">
        <f t="shared" si="54"/>
        <v>26</v>
      </c>
      <c r="U108" s="83">
        <v>23</v>
      </c>
      <c r="V108" s="83">
        <v>3</v>
      </c>
      <c r="W108" s="83">
        <f t="shared" si="55"/>
        <v>14</v>
      </c>
      <c r="X108" s="83">
        <v>14</v>
      </c>
      <c r="Y108" s="83">
        <v>0</v>
      </c>
      <c r="Z108" s="83">
        <f t="shared" si="56"/>
        <v>0</v>
      </c>
      <c r="AA108" s="83">
        <v>0</v>
      </c>
      <c r="AB108" s="83">
        <v>0</v>
      </c>
      <c r="AC108" s="83">
        <f t="shared" si="57"/>
        <v>0</v>
      </c>
      <c r="AD108" s="83">
        <v>0</v>
      </c>
      <c r="AE108" s="58">
        <v>0</v>
      </c>
      <c r="AF108" s="84" t="s">
        <v>198</v>
      </c>
    </row>
    <row r="109" spans="1:32" ht="10.5" customHeight="1">
      <c r="A109" s="107"/>
    </row>
    <row r="110" spans="1:32">
      <c r="A110" s="108" t="s">
        <v>199</v>
      </c>
    </row>
    <row r="111" spans="1:32">
      <c r="A111" s="108" t="s">
        <v>200</v>
      </c>
    </row>
  </sheetData>
  <mergeCells count="16">
    <mergeCell ref="N5:P5"/>
    <mergeCell ref="Q5:S5"/>
    <mergeCell ref="T5:V5"/>
    <mergeCell ref="W5:Y5"/>
    <mergeCell ref="Z5:AB5"/>
    <mergeCell ref="AC5:AE5"/>
    <mergeCell ref="A4:A6"/>
    <mergeCell ref="H4:M4"/>
    <mergeCell ref="N4:S4"/>
    <mergeCell ref="T4:Y4"/>
    <mergeCell ref="Z4:AE4"/>
    <mergeCell ref="AF4:AF6"/>
    <mergeCell ref="B5:D5"/>
    <mergeCell ref="E5:G5"/>
    <mergeCell ref="H5:J5"/>
    <mergeCell ref="K5:M5"/>
  </mergeCells>
  <printOptions horizontalCentered="1"/>
  <pageMargins left="0.23" right="0.17" top="0.66" bottom="0.22" header="0.42" footer="0.21"/>
  <pageSetup paperSize="9" scale="63" orientation="landscape" verticalDpi="300" r:id="rId1"/>
  <headerFooter alignWithMargins="0">
    <oddHeader>&amp;Cตารางที่ 5.2 (ต่อ) / TABLE 5.2 (Cont'd)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5.2</vt:lpstr>
      <vt:lpstr>'5.2'!Print_Titles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2016-06-10T05:54:01Z</dcterms:created>
  <dcterms:modified xsi:type="dcterms:W3CDTF">2016-06-10T05:55:11Z</dcterms:modified>
</cp:coreProperties>
</file>