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65" windowWidth="12825" windowHeight="12795" tabRatio="805"/>
  </bookViews>
  <sheets>
    <sheet name="สินค้า" sheetId="3" r:id="rId1"/>
  </sheets>
  <definedNames>
    <definedName name="_xlnm.Print_Area" localSheetId="0">สินค้า!$A$1:$G$39</definedName>
  </definedNames>
  <calcPr calcId="144525"/>
</workbook>
</file>

<file path=xl/calcChain.xml><?xml version="1.0" encoding="utf-8"?>
<calcChain xmlns="http://schemas.openxmlformats.org/spreadsheetml/2006/main">
  <c r="F32" i="3" l="1"/>
  <c r="E32" i="3"/>
  <c r="D32" i="3"/>
  <c r="C32" i="3"/>
  <c r="G34" i="3" l="1"/>
  <c r="D33" i="3" l="1"/>
  <c r="D16" i="3"/>
  <c r="D17" i="3" s="1"/>
  <c r="E33" i="3" l="1"/>
  <c r="G14" i="3" l="1"/>
  <c r="G6" i="3"/>
  <c r="E16" i="3" l="1"/>
  <c r="E17" i="3" s="1"/>
  <c r="G29" i="3" l="1"/>
  <c r="G30" i="3"/>
  <c r="C33" i="3"/>
  <c r="C16" i="3"/>
  <c r="C17" i="3" s="1"/>
  <c r="G22" i="3"/>
  <c r="G23" i="3"/>
  <c r="G24" i="3"/>
  <c r="G25" i="3"/>
  <c r="G26" i="3"/>
  <c r="G27" i="3"/>
  <c r="G28" i="3"/>
  <c r="G7" i="3"/>
  <c r="G8" i="3"/>
  <c r="G9" i="3"/>
  <c r="G10" i="3"/>
  <c r="G12" i="3"/>
  <c r="G11" i="3"/>
  <c r="G13" i="3"/>
  <c r="G15" i="3"/>
  <c r="G18" i="3"/>
  <c r="F33" i="3"/>
  <c r="F16" i="3"/>
  <c r="F17" i="3" s="1"/>
  <c r="G32" i="3" l="1"/>
  <c r="G33" i="3"/>
  <c r="G16" i="3"/>
  <c r="G17" i="3"/>
</calcChain>
</file>

<file path=xl/sharedStrings.xml><?xml version="1.0" encoding="utf-8"?>
<sst xmlns="http://schemas.openxmlformats.org/spreadsheetml/2006/main" count="49" uniqueCount="43">
  <si>
    <t>อื่นๆ</t>
  </si>
  <si>
    <t>กรมการค้าต่างประเทศ</t>
  </si>
  <si>
    <t>มูลค่ารวม</t>
  </si>
  <si>
    <t>ลำดับที่</t>
  </si>
  <si>
    <t>รวม 10 อันดับ</t>
  </si>
  <si>
    <t>หน่วย : ล้านบาท</t>
  </si>
  <si>
    <t>: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</si>
  <si>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</si>
  <si>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</si>
  <si>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</si>
  <si>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</si>
  <si>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N/A</t>
  </si>
  <si>
    <t>: การส่งออก</t>
  </si>
  <si>
    <t>ยานพาหนะอื่น ๆ และส่วนประกอบ</t>
  </si>
  <si>
    <t>รถจักรยานยนต์และส่วนประกอบ</t>
  </si>
  <si>
    <t>อะลูมิเนียมและผลิตภัณฑ์</t>
  </si>
  <si>
    <t>เสื้อผ้าสำเร็จรูป</t>
  </si>
  <si>
    <t>อื่น ๆ</t>
  </si>
  <si>
    <t>ทองแดงและผลิตภัณฑ์</t>
  </si>
  <si>
    <t>ผ้าผืนและด้าย</t>
  </si>
  <si>
    <t>สัตว์น้ำ</t>
  </si>
  <si>
    <t>% YoY</t>
  </si>
  <si>
    <t xml:space="preserve">มูลค่าการค้าชายแดนไทย - กัมพูชา (รายสินค้า) 
</t>
  </si>
  <si>
    <t>ผลิตภัณฑ์เหล็กและเหล็กกล้า</t>
  </si>
  <si>
    <t>กลุ่มความร่วมมือฯ 2</t>
  </si>
  <si>
    <t>ผักและของปรุงแต่งจากผัก</t>
  </si>
  <si>
    <t>ลวดและสายเคเบิล ที่หุ้มฉนวน</t>
  </si>
  <si>
    <t>เครื่องจักรไฟฟ้าใช้ในอุตสาหกรรม</t>
  </si>
  <si>
    <t>สินค้าอุตสาหกรรมอื่น ๆ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</si>
  <si>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</si>
  <si>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</si>
  <si>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</si>
  <si>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 4. กรมศุลกากรได้ปรับปรุงข้อมูลย้อนหลังปี 2561 (มค.-มิย.) ในเดือน ธค.2561 ณ วันที่ 18 มค. 2562</t>
  </si>
  <si>
    <t>ยางยานพาหนะ</t>
  </si>
  <si>
    <t>สินค้าแร่และเชื้อเพลิงอื่น ๆ</t>
  </si>
  <si>
    <t>รถยนต์ อุปกรณ์และส่วนประกอบ</t>
  </si>
  <si>
    <t>เครื่องยนต์สันดาปภายในแบบลูกสูบและส่วนประกอบ</t>
  </si>
  <si>
    <t>วัตถุดิบและผลิตภัณฑ์กึ่งสำเร็จรูปอื่นๆ</t>
  </si>
  <si>
    <t>มอเตอร์ไฟฟ้า ชุดเครื่องกำเนิดไฟฟ้าและส่วนประกอบ</t>
  </si>
  <si>
    <t>ปี 2560-2562 (มกราคม-กุมภาพันธ์)</t>
  </si>
  <si>
    <t>(มกราคม-กุมภาพันธ์)</t>
  </si>
  <si>
    <t>ผลิตภัณฑ์โลหะทำด้วยอะลูมิเนียม</t>
  </si>
  <si>
    <t>เครื่องดื่มที่ไม่มีแอลกอฮอล์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</si>
</sst>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4"/>
      <name val="AngsanaUPC"/>
      <family val="1"/>
    </font>
    <font>
      <b/>
      <sz val="16"/>
      <name val="Angsana New"/>
      <family val="1"/>
    </font>
    <font>
      <b/>
      <sz val="14"/>
      <name val="AngsanaUPC"/>
      <family val="1"/>
    </font>
    <font>
      <sz val="13"/>
      <name val="Angsana New"/>
      <family val="1"/>
    </font>
    <font>
      <b/>
      <sz val="18"/>
      <name val="AngsanaUPC"/>
      <family val="1"/>
      <charset val="222"/>
    </font>
    <font>
      <b/>
      <sz val="12"/>
      <name val="AngsanaUPC"/>
      <family val="1"/>
      <charset val="22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2"/>
      <name val="AngsanaUPC"/>
      <family val="1"/>
    </font>
    <font>
      <b/>
      <sz val="11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rgb="FF000000"/>
      <name val="Calibri"/>
      <family val="2"/>
    </font>
    <font>
      <b/>
      <sz val="12"/>
      <color rgb="FFC00000"/>
      <name val="AngsanaUPC"/>
      <family val="1"/>
      <charset val="222"/>
    </font>
    <font>
      <sz val="12"/>
      <color rgb="FFC00000"/>
      <name val="Angsana New"/>
      <family val="1"/>
    </font>
    <font>
      <sz val="12"/>
      <color rgb="FFC00000"/>
      <name val="AngsanaUPC"/>
      <family val="1"/>
    </font>
    <font>
      <sz val="16"/>
      <color rgb="FFC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0" fontId="20" fillId="0" borderId="0"/>
    <xf numFmtId="0" fontId="21" fillId="0" borderId="0"/>
    <xf numFmtId="9" fontId="13" fillId="0" borderId="0" applyFont="0" applyFill="0" applyBorder="0" applyAlignment="0" applyProtection="0"/>
  </cellStyleXfs>
  <cellXfs count="74">
    <xf numFmtId="0" fontId="0" fillId="0" borderId="0" xfId="0"/>
    <xf numFmtId="0" fontId="6" fillId="0" borderId="0" xfId="0" applyFont="1"/>
    <xf numFmtId="0" fontId="1" fillId="0" borderId="0" xfId="0" applyFont="1"/>
    <xf numFmtId="0" fontId="4" fillId="0" borderId="0" xfId="0" applyFont="1"/>
    <xf numFmtId="0" fontId="10" fillId="0" borderId="0" xfId="0" applyFont="1"/>
    <xf numFmtId="0" fontId="2" fillId="0" borderId="0" xfId="0" applyFont="1" applyAlignment="1">
      <alignment vertical="justify"/>
    </xf>
    <xf numFmtId="0" fontId="5" fillId="3" borderId="0" xfId="0" applyFont="1" applyFill="1" applyAlignment="1">
      <alignment horizontal="right" vertical="center"/>
    </xf>
    <xf numFmtId="4" fontId="2" fillId="6" borderId="2" xfId="1" applyNumberFormat="1" applyFont="1" applyFill="1" applyBorder="1" applyAlignment="1">
      <alignment horizontal="right" vertical="center"/>
    </xf>
    <xf numFmtId="4" fontId="2" fillId="6" borderId="2" xfId="0" applyNumberFormat="1" applyFont="1" applyFill="1" applyBorder="1" applyAlignment="1">
      <alignment horizontal="right" vertical="center"/>
    </xf>
    <xf numFmtId="0" fontId="5" fillId="0" borderId="0" xfId="0" applyFont="1"/>
    <xf numFmtId="0" fontId="17" fillId="0" borderId="0" xfId="0" applyFont="1"/>
    <xf numFmtId="0" fontId="12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" fontId="9" fillId="6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4" fontId="2" fillId="0" borderId="2" xfId="1" applyNumberFormat="1" applyFont="1" applyBorder="1" applyAlignment="1">
      <alignment horizontal="right" vertical="center"/>
    </xf>
    <xf numFmtId="0" fontId="7" fillId="6" borderId="2" xfId="0" applyFont="1" applyFill="1" applyBorder="1" applyAlignment="1">
      <alignment horizontal="center" vertical="justify"/>
    </xf>
    <xf numFmtId="0" fontId="9" fillId="6" borderId="2" xfId="0" applyFont="1" applyFill="1" applyBorder="1" applyAlignment="1">
      <alignment horizontal="left" vertical="justify"/>
    </xf>
    <xf numFmtId="0" fontId="9" fillId="6" borderId="2" xfId="0" applyFont="1" applyFill="1" applyBorder="1" applyAlignment="1">
      <alignment horizontal="center" vertical="justify"/>
    </xf>
    <xf numFmtId="0" fontId="2" fillId="6" borderId="2" xfId="0" applyFont="1" applyFill="1" applyBorder="1" applyAlignment="1">
      <alignment horizontal="center" vertical="justify"/>
    </xf>
    <xf numFmtId="0" fontId="2" fillId="6" borderId="2" xfId="0" applyFont="1" applyFill="1" applyBorder="1" applyAlignment="1">
      <alignment vertical="justify"/>
    </xf>
    <xf numFmtId="0" fontId="4" fillId="0" borderId="0" xfId="0" applyFont="1" applyAlignment="1">
      <alignment horizontal="right" vertical="center"/>
    </xf>
    <xf numFmtId="9" fontId="4" fillId="0" borderId="0" xfId="4" applyFont="1" applyAlignment="1">
      <alignment horizontal="left" vertical="center"/>
    </xf>
    <xf numFmtId="0" fontId="18" fillId="7" borderId="0" xfId="0" applyFont="1" applyFill="1" applyBorder="1" applyAlignment="1">
      <alignment vertical="center"/>
    </xf>
    <xf numFmtId="0" fontId="15" fillId="5" borderId="0" xfId="2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5" fillId="4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11" fillId="4" borderId="0" xfId="0" applyFont="1" applyFill="1" applyBorder="1" applyAlignment="1">
      <alignment vertical="top" wrapText="1"/>
    </xf>
    <xf numFmtId="0" fontId="8" fillId="6" borderId="4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/>
    <xf numFmtId="4" fontId="3" fillId="8" borderId="2" xfId="0" applyNumberFormat="1" applyFont="1" applyFill="1" applyBorder="1" applyAlignment="1">
      <alignment horizontal="right" vertical="center" wrapText="1" shrinkToFit="1"/>
    </xf>
    <xf numFmtId="0" fontId="7" fillId="0" borderId="2" xfId="0" applyFont="1" applyFill="1" applyBorder="1" applyAlignment="1">
      <alignment horizontal="center" vertical="justify"/>
    </xf>
    <xf numFmtId="49" fontId="7" fillId="8" borderId="2" xfId="0" applyNumberFormat="1" applyFont="1" applyFill="1" applyBorder="1" applyAlignment="1">
      <alignment horizontal="left" vertical="center" wrapText="1" shrinkToFit="1"/>
    </xf>
    <xf numFmtId="4" fontId="7" fillId="8" borderId="2" xfId="0" applyNumberFormat="1" applyFont="1" applyFill="1" applyBorder="1" applyAlignment="1">
      <alignment horizontal="right" vertical="center" wrapText="1" shrinkToFit="1"/>
    </xf>
    <xf numFmtId="49" fontId="3" fillId="8" borderId="2" xfId="0" applyNumberFormat="1" applyFont="1" applyFill="1" applyBorder="1" applyAlignment="1">
      <alignment horizontal="left" vertical="center" wrapText="1" shrinkToFit="1"/>
    </xf>
    <xf numFmtId="4" fontId="9" fillId="6" borderId="2" xfId="0" applyNumberFormat="1" applyFont="1" applyFill="1" applyBorder="1" applyAlignment="1">
      <alignment horizontal="right" vertical="center" wrapText="1" shrinkToFit="1"/>
    </xf>
    <xf numFmtId="4" fontId="2" fillId="6" borderId="2" xfId="0" applyNumberFormat="1" applyFont="1" applyFill="1" applyBorder="1" applyAlignment="1">
      <alignment horizontal="right" vertical="center" wrapText="1" shrinkToFit="1"/>
    </xf>
    <xf numFmtId="4" fontId="9" fillId="8" borderId="4" xfId="0" applyNumberFormat="1" applyFont="1" applyFill="1" applyBorder="1" applyAlignment="1">
      <alignment horizontal="right" vertical="center" wrapText="1" shrinkToFit="1"/>
    </xf>
    <xf numFmtId="4" fontId="9" fillId="6" borderId="4" xfId="0" applyNumberFormat="1" applyFont="1" applyFill="1" applyBorder="1" applyAlignment="1">
      <alignment horizontal="right" vertical="center"/>
    </xf>
    <xf numFmtId="4" fontId="9" fillId="6" borderId="4" xfId="0" applyNumberFormat="1" applyFont="1" applyFill="1" applyBorder="1" applyAlignment="1">
      <alignment horizontal="right" vertical="center" wrapText="1" shrinkToFit="1"/>
    </xf>
    <xf numFmtId="4" fontId="9" fillId="8" borderId="7" xfId="0" applyNumberFormat="1" applyFont="1" applyFill="1" applyBorder="1" applyAlignment="1">
      <alignment horizontal="right" vertical="center" wrapText="1" shrinkToFit="1"/>
    </xf>
    <xf numFmtId="4" fontId="9" fillId="6" borderId="7" xfId="0" applyNumberFormat="1" applyFont="1" applyFill="1" applyBorder="1" applyAlignment="1">
      <alignment horizontal="right" vertical="center"/>
    </xf>
    <xf numFmtId="4" fontId="9" fillId="6" borderId="7" xfId="0" applyNumberFormat="1" applyFont="1" applyFill="1" applyBorder="1" applyAlignment="1">
      <alignment horizontal="right" vertical="center" wrapText="1" shrinkToFit="1"/>
    </xf>
    <xf numFmtId="4" fontId="2" fillId="8" borderId="4" xfId="0" applyNumberFormat="1" applyFont="1" applyFill="1" applyBorder="1" applyAlignment="1">
      <alignment horizontal="right" vertical="center" wrapText="1" shrinkToFit="1"/>
    </xf>
    <xf numFmtId="4" fontId="2" fillId="6" borderId="4" xfId="0" applyNumberFormat="1" applyFont="1" applyFill="1" applyBorder="1" applyAlignment="1">
      <alignment horizontal="right" vertical="center"/>
    </xf>
    <xf numFmtId="4" fontId="2" fillId="6" borderId="4" xfId="0" applyNumberFormat="1" applyFont="1" applyFill="1" applyBorder="1" applyAlignment="1">
      <alignment horizontal="right" vertical="center" wrapText="1" shrinkToFit="1"/>
    </xf>
    <xf numFmtId="4" fontId="2" fillId="8" borderId="7" xfId="0" applyNumberFormat="1" applyFont="1" applyFill="1" applyBorder="1" applyAlignment="1">
      <alignment horizontal="right" vertical="center" wrapText="1" shrinkToFit="1"/>
    </xf>
    <xf numFmtId="4" fontId="2" fillId="6" borderId="7" xfId="0" applyNumberFormat="1" applyFont="1" applyFill="1" applyBorder="1" applyAlignment="1">
      <alignment horizontal="right" vertical="center"/>
    </xf>
    <xf numFmtId="4" fontId="2" fillId="6" borderId="7" xfId="0" applyNumberFormat="1" applyFont="1" applyFill="1" applyBorder="1" applyAlignment="1">
      <alignment horizontal="right" vertical="center" wrapText="1" shrinkToFit="1"/>
    </xf>
    <xf numFmtId="49" fontId="15" fillId="8" borderId="2" xfId="0" applyNumberFormat="1" applyFont="1" applyFill="1" applyBorder="1" applyAlignment="1">
      <alignment horizontal="left" vertical="center" wrapText="1" shrinkToFit="1"/>
    </xf>
    <xf numFmtId="49" fontId="4" fillId="8" borderId="2" xfId="0" applyNumberFormat="1" applyFont="1" applyFill="1" applyBorder="1" applyAlignment="1">
      <alignment horizontal="left" vertical="center" wrapText="1" shrinkToFit="1"/>
    </xf>
    <xf numFmtId="0" fontId="11" fillId="4" borderId="0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6" borderId="5" xfId="0" quotePrefix="1" applyFont="1" applyFill="1" applyBorder="1" applyAlignment="1">
      <alignment horizontal="center" vertical="center" wrapText="1"/>
    </xf>
    <xf numFmtId="0" fontId="2" fillId="6" borderId="1" xfId="0" quotePrefix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 2" xfId="2"/>
    <cellStyle name="Normal 4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171575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view="pageLayout" topLeftCell="A19" zoomScale="150" zoomScaleNormal="96" zoomScalePageLayoutView="150" workbookViewId="0">
      <selection activeCell="H2" sqref="H2"/>
    </sheetView>
  </sheetViews>
  <sheetFormatPr defaultColWidth="9.125" defaultRowHeight="23.25" x14ac:dyDescent="0.5"/>
  <cols>
    <col min="1" max="1" width="6.125" style="2" customWidth="1"/>
    <col min="2" max="2" width="33.25" style="2" customWidth="1"/>
    <col min="3" max="4" width="10.125" style="2" customWidth="1"/>
    <col min="5" max="6" width="10.125" style="41" customWidth="1"/>
    <col min="7" max="7" width="6.875" style="2" customWidth="1"/>
    <col min="8" max="16384" width="9.125" style="2"/>
  </cols>
  <sheetData>
    <row r="1" spans="1:38" ht="26.25" x14ac:dyDescent="0.5">
      <c r="A1" s="65" t="s">
        <v>22</v>
      </c>
      <c r="B1" s="65"/>
      <c r="C1" s="65"/>
      <c r="D1" s="65"/>
      <c r="E1" s="65"/>
      <c r="F1" s="65"/>
      <c r="G1" s="65"/>
    </row>
    <row r="2" spans="1:38" ht="22.9" customHeight="1" x14ac:dyDescent="0.5">
      <c r="A2" s="63" t="s">
        <v>39</v>
      </c>
      <c r="B2" s="63"/>
      <c r="C2" s="63"/>
      <c r="D2" s="63"/>
      <c r="E2" s="63"/>
      <c r="F2" s="63"/>
      <c r="G2" s="63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1:38" ht="23.25" customHeight="1" x14ac:dyDescent="0.55000000000000004">
      <c r="A3" s="10" t="s">
        <v>12</v>
      </c>
      <c r="B3" s="11"/>
      <c r="C3" s="11"/>
      <c r="D3" s="11"/>
      <c r="E3" s="35"/>
      <c r="F3" s="35"/>
      <c r="G3" s="15" t="s">
        <v>5</v>
      </c>
    </row>
    <row r="4" spans="1:38" ht="18" customHeight="1" x14ac:dyDescent="0.5">
      <c r="A4" s="71" t="s">
        <v>3</v>
      </c>
      <c r="B4" s="64" t="s">
        <v>7</v>
      </c>
      <c r="C4" s="69">
        <v>2560</v>
      </c>
      <c r="D4" s="69">
        <v>2561</v>
      </c>
      <c r="E4" s="33">
        <v>2561</v>
      </c>
      <c r="F4" s="34">
        <v>2562</v>
      </c>
      <c r="G4" s="67" t="s">
        <v>21</v>
      </c>
    </row>
    <row r="5" spans="1:38" ht="18" customHeight="1" x14ac:dyDescent="0.5">
      <c r="A5" s="72"/>
      <c r="B5" s="73"/>
      <c r="C5" s="70"/>
      <c r="D5" s="70"/>
      <c r="E5" s="64" t="s">
        <v>40</v>
      </c>
      <c r="F5" s="64"/>
      <c r="G5" s="68"/>
    </row>
    <row r="6" spans="1:38" ht="17.25" customHeight="1" x14ac:dyDescent="0.5">
      <c r="A6" s="43">
        <v>1</v>
      </c>
      <c r="B6" s="44" t="s">
        <v>42</v>
      </c>
      <c r="C6" s="45">
        <v>10172.475972</v>
      </c>
      <c r="D6" s="45">
        <v>12992.796377999999</v>
      </c>
      <c r="E6" s="49">
        <v>1948.7752370000001</v>
      </c>
      <c r="F6" s="52">
        <v>2467.1807709999998</v>
      </c>
      <c r="G6" s="18">
        <f>+(F6-E6)/E6*100</f>
        <v>26.601607212438104</v>
      </c>
    </row>
    <row r="7" spans="1:38" ht="18.75" customHeight="1" x14ac:dyDescent="0.5">
      <c r="A7" s="43">
        <v>2</v>
      </c>
      <c r="B7" s="44" t="s">
        <v>35</v>
      </c>
      <c r="C7" s="45">
        <v>5539.4793309999995</v>
      </c>
      <c r="D7" s="45">
        <v>7700.4404720000002</v>
      </c>
      <c r="E7" s="49">
        <v>956.36751200000003</v>
      </c>
      <c r="F7" s="52">
        <v>1884.5503200000001</v>
      </c>
      <c r="G7" s="18">
        <f t="shared" ref="G7:G18" si="0">+(F7-E7)/E7*100</f>
        <v>97.052942132982039</v>
      </c>
    </row>
    <row r="8" spans="1:38" ht="18.75" customHeight="1" x14ac:dyDescent="0.5">
      <c r="A8" s="43">
        <v>3</v>
      </c>
      <c r="B8" s="44" t="s">
        <v>14</v>
      </c>
      <c r="C8" s="45">
        <v>6206.5231940000003</v>
      </c>
      <c r="D8" s="45">
        <v>6444.6200669999998</v>
      </c>
      <c r="E8" s="49">
        <v>1399.196938</v>
      </c>
      <c r="F8" s="52">
        <v>1315.645307</v>
      </c>
      <c r="G8" s="18">
        <f t="shared" si="0"/>
        <v>-5.9713989311203051</v>
      </c>
    </row>
    <row r="9" spans="1:38" ht="18.75" customHeight="1" x14ac:dyDescent="0.5">
      <c r="A9" s="43">
        <v>4</v>
      </c>
      <c r="B9" s="61" t="s">
        <v>36</v>
      </c>
      <c r="C9" s="45">
        <v>4714.2996210000001</v>
      </c>
      <c r="D9" s="45">
        <v>5584.3996230000002</v>
      </c>
      <c r="E9" s="49">
        <v>1171.0888190000001</v>
      </c>
      <c r="F9" s="52">
        <v>1257.9758300000001</v>
      </c>
      <c r="G9" s="18">
        <f t="shared" si="0"/>
        <v>7.4193357147917594</v>
      </c>
    </row>
    <row r="10" spans="1:38" ht="18.75" customHeight="1" x14ac:dyDescent="0.5">
      <c r="A10" s="43">
        <v>5</v>
      </c>
      <c r="B10" s="44" t="s">
        <v>13</v>
      </c>
      <c r="C10" s="45">
        <v>3129.4512810000001</v>
      </c>
      <c r="D10" s="45">
        <v>3569.6416279999999</v>
      </c>
      <c r="E10" s="49">
        <v>474.35392000000002</v>
      </c>
      <c r="F10" s="52">
        <v>730.06874200000004</v>
      </c>
      <c r="G10" s="18">
        <f t="shared" si="0"/>
        <v>53.90802335943593</v>
      </c>
    </row>
    <row r="11" spans="1:38" ht="18.75" customHeight="1" x14ac:dyDescent="0.5">
      <c r="A11" s="43">
        <v>6</v>
      </c>
      <c r="B11" s="44" t="s">
        <v>23</v>
      </c>
      <c r="C11" s="45">
        <v>2442.9365699999998</v>
      </c>
      <c r="D11" s="45">
        <v>3591.9172050000002</v>
      </c>
      <c r="E11" s="49">
        <v>507.77379400000001</v>
      </c>
      <c r="F11" s="52">
        <v>708.62561000000005</v>
      </c>
      <c r="G11" s="18">
        <f>+(F11-E11)/E11*100</f>
        <v>39.555372564185546</v>
      </c>
    </row>
    <row r="12" spans="1:38" ht="18.75" customHeight="1" x14ac:dyDescent="0.5">
      <c r="A12" s="43">
        <v>7</v>
      </c>
      <c r="B12" s="46" t="s">
        <v>34</v>
      </c>
      <c r="C12" s="45">
        <v>1274.264158</v>
      </c>
      <c r="D12" s="45">
        <v>1806.093112</v>
      </c>
      <c r="E12" s="49">
        <v>270.78173199999998</v>
      </c>
      <c r="F12" s="52">
        <v>655.25885700000003</v>
      </c>
      <c r="G12" s="18">
        <f t="shared" si="0"/>
        <v>141.98783727404481</v>
      </c>
    </row>
    <row r="13" spans="1:38" ht="18.75" customHeight="1" x14ac:dyDescent="0.5">
      <c r="A13" s="43">
        <v>8</v>
      </c>
      <c r="B13" s="44" t="s">
        <v>19</v>
      </c>
      <c r="C13" s="45">
        <v>3168.3056019999999</v>
      </c>
      <c r="D13" s="45">
        <v>3775.068538</v>
      </c>
      <c r="E13" s="49">
        <v>605.18157699999995</v>
      </c>
      <c r="F13" s="52">
        <v>612.648549</v>
      </c>
      <c r="G13" s="18">
        <f t="shared" si="0"/>
        <v>1.2338399389180441</v>
      </c>
    </row>
    <row r="14" spans="1:38" ht="18.75" customHeight="1" x14ac:dyDescent="0.5">
      <c r="A14" s="43">
        <v>9</v>
      </c>
      <c r="B14" s="44" t="s">
        <v>33</v>
      </c>
      <c r="C14" s="45">
        <v>2190.756594</v>
      </c>
      <c r="D14" s="45">
        <v>2654.7261440000002</v>
      </c>
      <c r="E14" s="49">
        <v>413.89346799999998</v>
      </c>
      <c r="F14" s="52">
        <v>504.02714300000002</v>
      </c>
      <c r="G14" s="18">
        <f t="shared" si="0"/>
        <v>21.777022825593381</v>
      </c>
    </row>
    <row r="15" spans="1:38" ht="18.75" customHeight="1" x14ac:dyDescent="0.5">
      <c r="A15" s="43">
        <v>10</v>
      </c>
      <c r="B15" s="44" t="s">
        <v>28</v>
      </c>
      <c r="C15" s="45">
        <v>1866.075977</v>
      </c>
      <c r="D15" s="45">
        <v>3056.4499580000002</v>
      </c>
      <c r="E15" s="49">
        <v>328.64317899999998</v>
      </c>
      <c r="F15" s="52">
        <v>442.46255500000001</v>
      </c>
      <c r="G15" s="18">
        <f t="shared" si="0"/>
        <v>34.633116788345106</v>
      </c>
    </row>
    <row r="16" spans="1:38" ht="18.75" customHeight="1" x14ac:dyDescent="0.5">
      <c r="A16" s="19"/>
      <c r="B16" s="20" t="s">
        <v>4</v>
      </c>
      <c r="C16" s="16">
        <f t="shared" ref="C16:F16" si="1">SUM(C6:C15)</f>
        <v>40704.568299999999</v>
      </c>
      <c r="D16" s="16">
        <f t="shared" ref="D16" si="2">SUM(D6:D15)</f>
        <v>51176.153124999997</v>
      </c>
      <c r="E16" s="50">
        <f t="shared" ref="E16" si="3">SUM(E6:E15)</f>
        <v>8076.0561760000001</v>
      </c>
      <c r="F16" s="53">
        <f t="shared" si="1"/>
        <v>10578.443684</v>
      </c>
      <c r="G16" s="7">
        <f t="shared" si="0"/>
        <v>30.985266242159927</v>
      </c>
    </row>
    <row r="17" spans="1:7" ht="18.75" customHeight="1" x14ac:dyDescent="0.5">
      <c r="A17" s="21"/>
      <c r="B17" s="20" t="s">
        <v>0</v>
      </c>
      <c r="C17" s="16">
        <f t="shared" ref="C17:F17" si="4">C18-C16</f>
        <v>61023.033783999999</v>
      </c>
      <c r="D17" s="16">
        <f t="shared" ref="D17" si="5">D18-D16</f>
        <v>71846.137409999996</v>
      </c>
      <c r="E17" s="50">
        <f t="shared" ref="E17" si="6">E18-E16</f>
        <v>10088.163181999998</v>
      </c>
      <c r="F17" s="53">
        <f t="shared" si="4"/>
        <v>11561.799504000001</v>
      </c>
      <c r="G17" s="7">
        <f t="shared" si="0"/>
        <v>14.607578162785535</v>
      </c>
    </row>
    <row r="18" spans="1:7" ht="20.25" customHeight="1" x14ac:dyDescent="0.5">
      <c r="A18" s="21"/>
      <c r="B18" s="20" t="s">
        <v>2</v>
      </c>
      <c r="C18" s="47">
        <v>101727.602084</v>
      </c>
      <c r="D18" s="47">
        <v>123022.29053499999</v>
      </c>
      <c r="E18" s="51">
        <v>18164.219357999998</v>
      </c>
      <c r="F18" s="54">
        <v>22140.243188</v>
      </c>
      <c r="G18" s="7">
        <f t="shared" si="0"/>
        <v>21.889318509296999</v>
      </c>
    </row>
    <row r="19" spans="1:7" ht="23.25" customHeight="1" x14ac:dyDescent="0.55000000000000004">
      <c r="A19" s="10" t="s">
        <v>6</v>
      </c>
      <c r="B19" s="9"/>
      <c r="C19" s="14"/>
      <c r="D19" s="14"/>
      <c r="E19" s="36"/>
      <c r="F19" s="36"/>
      <c r="G19" s="15" t="s">
        <v>5</v>
      </c>
    </row>
    <row r="20" spans="1:7" ht="15.75" customHeight="1" x14ac:dyDescent="0.5">
      <c r="A20" s="71" t="s">
        <v>3</v>
      </c>
      <c r="B20" s="64" t="s">
        <v>8</v>
      </c>
      <c r="C20" s="69">
        <v>2560</v>
      </c>
      <c r="D20" s="69">
        <v>2561</v>
      </c>
      <c r="E20" s="33">
        <v>2561</v>
      </c>
      <c r="F20" s="34">
        <v>2562</v>
      </c>
      <c r="G20" s="67" t="s">
        <v>21</v>
      </c>
    </row>
    <row r="21" spans="1:7" ht="15.75" customHeight="1" x14ac:dyDescent="0.5">
      <c r="A21" s="72"/>
      <c r="B21" s="73"/>
      <c r="C21" s="70"/>
      <c r="D21" s="70"/>
      <c r="E21" s="64" t="s">
        <v>40</v>
      </c>
      <c r="F21" s="64"/>
      <c r="G21" s="68"/>
    </row>
    <row r="22" spans="1:7" ht="18.75" customHeight="1" x14ac:dyDescent="0.5">
      <c r="A22" s="12">
        <v>1</v>
      </c>
      <c r="B22" s="46" t="s">
        <v>25</v>
      </c>
      <c r="C22" s="42">
        <v>9874.1006309999993</v>
      </c>
      <c r="D22" s="42">
        <v>6560.7183139999997</v>
      </c>
      <c r="E22" s="55">
        <v>3762.8859470000002</v>
      </c>
      <c r="F22" s="58">
        <v>2662.996521</v>
      </c>
      <c r="G22" s="18">
        <f>+(F22-E22)/E22*100</f>
        <v>-29.229943226870812</v>
      </c>
    </row>
    <row r="23" spans="1:7" ht="18.75" customHeight="1" x14ac:dyDescent="0.5">
      <c r="A23" s="12">
        <v>2</v>
      </c>
      <c r="B23" s="46" t="s">
        <v>26</v>
      </c>
      <c r="C23" s="42">
        <v>3463.0843359999999</v>
      </c>
      <c r="D23" s="42">
        <v>3979.0104409999999</v>
      </c>
      <c r="E23" s="55">
        <v>633.05919500000005</v>
      </c>
      <c r="F23" s="58">
        <v>704.148144</v>
      </c>
      <c r="G23" s="18">
        <f t="shared" ref="G23:G33" si="7">+(F23-E23)/E23*100</f>
        <v>11.229431554185064</v>
      </c>
    </row>
    <row r="24" spans="1:7" ht="18.75" customHeight="1" x14ac:dyDescent="0.5">
      <c r="A24" s="12">
        <v>3</v>
      </c>
      <c r="B24" s="46" t="s">
        <v>15</v>
      </c>
      <c r="C24" s="42">
        <v>2904.226631</v>
      </c>
      <c r="D24" s="42">
        <v>3525.872613</v>
      </c>
      <c r="E24" s="55">
        <v>526.36134000000004</v>
      </c>
      <c r="F24" s="58">
        <v>429.47170399999999</v>
      </c>
      <c r="G24" s="18">
        <f t="shared" si="7"/>
        <v>-18.407437749892505</v>
      </c>
    </row>
    <row r="25" spans="1:7" ht="18.75" customHeight="1" x14ac:dyDescent="0.5">
      <c r="A25" s="12">
        <v>4</v>
      </c>
      <c r="B25" s="46" t="s">
        <v>16</v>
      </c>
      <c r="C25" s="42">
        <v>1608.376397</v>
      </c>
      <c r="D25" s="42">
        <v>1840.5368639999999</v>
      </c>
      <c r="E25" s="55">
        <v>284.40501799999998</v>
      </c>
      <c r="F25" s="58">
        <v>291.57117199999999</v>
      </c>
      <c r="G25" s="18">
        <f t="shared" si="7"/>
        <v>2.5197002677357845</v>
      </c>
    </row>
    <row r="26" spans="1:7" ht="18.75" customHeight="1" x14ac:dyDescent="0.5">
      <c r="A26" s="12">
        <v>5</v>
      </c>
      <c r="B26" s="46" t="s">
        <v>20</v>
      </c>
      <c r="C26" s="42">
        <v>530.14989600000001</v>
      </c>
      <c r="D26" s="42">
        <v>781.008377</v>
      </c>
      <c r="E26" s="55">
        <v>109.89311499999999</v>
      </c>
      <c r="F26" s="58">
        <v>132.04910000000001</v>
      </c>
      <c r="G26" s="18">
        <f t="shared" si="7"/>
        <v>20.161395006411471</v>
      </c>
    </row>
    <row r="27" spans="1:7" ht="18.75" customHeight="1" x14ac:dyDescent="0.5">
      <c r="A27" s="12">
        <v>6</v>
      </c>
      <c r="B27" s="46" t="s">
        <v>27</v>
      </c>
      <c r="C27" s="42">
        <v>198.88474199999999</v>
      </c>
      <c r="D27" s="42">
        <v>372.57153299999999</v>
      </c>
      <c r="E27" s="55">
        <v>46.796559000000002</v>
      </c>
      <c r="F27" s="58">
        <v>101.60635499999999</v>
      </c>
      <c r="G27" s="18">
        <f t="shared" si="7"/>
        <v>117.12356030279916</v>
      </c>
    </row>
    <row r="28" spans="1:7" ht="18.75" customHeight="1" x14ac:dyDescent="0.5">
      <c r="A28" s="12">
        <v>7</v>
      </c>
      <c r="B28" s="46" t="s">
        <v>37</v>
      </c>
      <c r="C28" s="42">
        <v>690.42346799999996</v>
      </c>
      <c r="D28" s="42">
        <v>635.93477499999995</v>
      </c>
      <c r="E28" s="55">
        <v>106.332954</v>
      </c>
      <c r="F28" s="58">
        <v>90.134641999999999</v>
      </c>
      <c r="G28" s="18">
        <f t="shared" si="7"/>
        <v>-15.233576601285808</v>
      </c>
    </row>
    <row r="29" spans="1:7" s="3" customFormat="1" ht="17.25" customHeight="1" x14ac:dyDescent="0.4">
      <c r="A29" s="12">
        <v>8</v>
      </c>
      <c r="B29" s="46" t="s">
        <v>18</v>
      </c>
      <c r="C29" s="42">
        <v>873.14761499999997</v>
      </c>
      <c r="D29" s="42">
        <v>828.52086899999995</v>
      </c>
      <c r="E29" s="55">
        <v>226.923644</v>
      </c>
      <c r="F29" s="58">
        <v>87.360911999999999</v>
      </c>
      <c r="G29" s="18">
        <f t="shared" si="7"/>
        <v>-61.502067188732433</v>
      </c>
    </row>
    <row r="30" spans="1:7" s="4" customFormat="1" ht="17.25" customHeight="1" x14ac:dyDescent="0.4">
      <c r="A30" s="12">
        <v>9</v>
      </c>
      <c r="B30" s="62" t="s">
        <v>38</v>
      </c>
      <c r="C30" s="42">
        <v>545.38120100000003</v>
      </c>
      <c r="D30" s="42">
        <v>499.20917300000002</v>
      </c>
      <c r="E30" s="55">
        <v>72.437494999999998</v>
      </c>
      <c r="F30" s="58">
        <v>80.662379000000001</v>
      </c>
      <c r="G30" s="18">
        <f t="shared" si="7"/>
        <v>11.354456694009095</v>
      </c>
    </row>
    <row r="31" spans="1:7" ht="18" customHeight="1" x14ac:dyDescent="0.5">
      <c r="A31" s="12">
        <v>10</v>
      </c>
      <c r="B31" s="46" t="s">
        <v>41</v>
      </c>
      <c r="C31" s="42">
        <v>0</v>
      </c>
      <c r="D31" s="42">
        <v>88.637178000000006</v>
      </c>
      <c r="E31" s="55">
        <v>0</v>
      </c>
      <c r="F31" s="58">
        <v>65.001407999999998</v>
      </c>
      <c r="G31" s="18" t="s">
        <v>11</v>
      </c>
    </row>
    <row r="32" spans="1:7" s="5" customFormat="1" ht="21" customHeight="1" x14ac:dyDescent="0.2">
      <c r="A32" s="22"/>
      <c r="B32" s="23" t="s">
        <v>4</v>
      </c>
      <c r="C32" s="8">
        <f>SUM(C22:C31)</f>
        <v>20687.774916999999</v>
      </c>
      <c r="D32" s="8">
        <f>SUM(D22:D31)</f>
        <v>19112.020137</v>
      </c>
      <c r="E32" s="56">
        <f>SUM(E22:E31)</f>
        <v>5769.0952670000024</v>
      </c>
      <c r="F32" s="59">
        <f>SUM(F22:F31)</f>
        <v>4645.0023369999999</v>
      </c>
      <c r="G32" s="7">
        <f t="shared" si="7"/>
        <v>-19.484735092345666</v>
      </c>
    </row>
    <row r="33" spans="1:7" s="1" customFormat="1" ht="17.25" customHeight="1" x14ac:dyDescent="0.5">
      <c r="A33" s="22"/>
      <c r="B33" s="23" t="s">
        <v>17</v>
      </c>
      <c r="C33" s="8">
        <f t="shared" ref="C33:F33" si="8">+C34-C32</f>
        <v>2852.9309869999997</v>
      </c>
      <c r="D33" s="8">
        <f t="shared" ref="D33" si="9">+D34-D32</f>
        <v>3665.509145</v>
      </c>
      <c r="E33" s="56">
        <f t="shared" ref="E33" si="10">+E34-E32</f>
        <v>400.30090499999733</v>
      </c>
      <c r="F33" s="59">
        <f t="shared" si="8"/>
        <v>492.09167200000047</v>
      </c>
      <c r="G33" s="7">
        <f t="shared" si="7"/>
        <v>22.930442038347067</v>
      </c>
    </row>
    <row r="34" spans="1:7" s="1" customFormat="1" ht="18.75" customHeight="1" x14ac:dyDescent="0.5">
      <c r="A34" s="22"/>
      <c r="B34" s="23" t="s">
        <v>2</v>
      </c>
      <c r="C34" s="48">
        <v>23540.705903999999</v>
      </c>
      <c r="D34" s="48">
        <v>22777.529282</v>
      </c>
      <c r="E34" s="57">
        <v>6169.3961719999998</v>
      </c>
      <c r="F34" s="60">
        <v>5137.0940090000004</v>
      </c>
      <c r="G34" s="7">
        <f>+(F34-E34)/E34*100</f>
        <v>-16.73262883789398</v>
      </c>
    </row>
    <row r="35" spans="1:7" s="17" customFormat="1" ht="17.25" customHeight="1" x14ac:dyDescent="0.2">
      <c r="A35" s="25" t="s">
        <v>10</v>
      </c>
      <c r="B35" s="13"/>
      <c r="C35" s="24"/>
      <c r="D35" s="31"/>
      <c r="E35" s="37"/>
      <c r="F35" s="37"/>
      <c r="G35" s="6" t="s">
        <v>24</v>
      </c>
    </row>
    <row r="36" spans="1:7" s="28" customFormat="1" ht="17.25" customHeight="1" x14ac:dyDescent="0.2">
      <c r="A36" s="26" t="s">
        <v>29</v>
      </c>
      <c r="B36" s="27"/>
      <c r="C36" s="24"/>
      <c r="D36" s="31"/>
      <c r="E36" s="37"/>
      <c r="F36" s="37"/>
      <c r="G36" s="24" t="s">
        <v>9</v>
      </c>
    </row>
    <row r="37" spans="1:7" s="28" customFormat="1" ht="17.25" customHeight="1" x14ac:dyDescent="0.2">
      <c r="A37" s="29" t="s">
        <v>30</v>
      </c>
      <c r="B37" s="27"/>
      <c r="C37" s="13"/>
      <c r="D37" s="13"/>
      <c r="E37" s="38"/>
      <c r="F37" s="66" t="s">
        <v>1</v>
      </c>
      <c r="G37" s="66"/>
    </row>
    <row r="38" spans="1:7" s="28" customFormat="1" ht="17.25" customHeight="1" x14ac:dyDescent="0.2">
      <c r="A38" s="26" t="s">
        <v>31</v>
      </c>
      <c r="B38" s="29"/>
      <c r="C38" s="29"/>
      <c r="D38" s="29"/>
      <c r="E38" s="39"/>
      <c r="F38" s="39"/>
      <c r="G38" s="29"/>
    </row>
    <row r="39" spans="1:7" s="28" customFormat="1" ht="17.25" customHeight="1" x14ac:dyDescent="0.2">
      <c r="A39" s="30" t="s">
        <v>32</v>
      </c>
      <c r="E39" s="40"/>
      <c r="F39" s="40"/>
    </row>
  </sheetData>
  <mergeCells count="15">
    <mergeCell ref="D20:D21"/>
    <mergeCell ref="E5:F5"/>
    <mergeCell ref="E21:F21"/>
    <mergeCell ref="A1:G1"/>
    <mergeCell ref="A2:G2"/>
    <mergeCell ref="F37:G37"/>
    <mergeCell ref="G20:G21"/>
    <mergeCell ref="A4:A5"/>
    <mergeCell ref="B4:B5"/>
    <mergeCell ref="G4:G5"/>
    <mergeCell ref="A20:A21"/>
    <mergeCell ref="B20:B21"/>
    <mergeCell ref="C20:C21"/>
    <mergeCell ref="C4:C5"/>
    <mergeCell ref="D4:D5"/>
  </mergeCells>
  <phoneticPr fontId="14" type="noConversion"/>
  <pageMargins left="0.52" right="0.16" top="0.60763888888888884" bottom="0.18" header="0.19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2019-04-10T08:42:48Z</cp:lastPrinted>
  <dcterms:created xsi:type="dcterms:W3CDTF">2010-02-25T05:00:19Z</dcterms:created>
  <dcterms:modified xsi:type="dcterms:W3CDTF">2019-08-26T03:40:05Z</dcterms:modified>
</cp:coreProperties>
</file>