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S\Desktop\การเปิดเผยข้อมูลดิจิทัลต่อสาธารณะ\ข้อมูลที่นำขึ้นเว็บไซต์สาธารณะ\"/>
    </mc:Choice>
  </mc:AlternateContent>
  <bookViews>
    <workbookView xWindow="240" yWindow="30" windowWidth="8475" windowHeight="4995" tabRatio="766"/>
  </bookViews>
  <sheets>
    <sheet name="สรุปภาพรวม " sheetId="29" r:id="rId1"/>
    <sheet name="เมืองตาก" sheetId="1" r:id="rId2"/>
    <sheet name="บ้านตาก" sheetId="2" r:id="rId3"/>
    <sheet name="สามเงา" sheetId="6" r:id="rId4"/>
    <sheet name="วังเจ้า" sheetId="7" r:id="rId5"/>
  </sheets>
  <definedNames>
    <definedName name="_xlnm.Print_Titles" localSheetId="2">บ้านตาก!$1:$2</definedName>
    <definedName name="_xlnm.Print_Titles" localSheetId="1">เมืองตาก!$1:$2</definedName>
    <definedName name="_xlnm.Print_Titles" localSheetId="4">วังเจ้า!$1:$2</definedName>
    <definedName name="_xlnm.Print_Titles" localSheetId="0">'สรุปภาพรวม '!$1:$2</definedName>
    <definedName name="_xlnm.Print_Titles" localSheetId="3">สามเงา!$1:$2</definedName>
  </definedNames>
  <calcPr calcId="152511"/>
  <fileRecoveryPr autoRecover="0"/>
</workbook>
</file>

<file path=xl/calcChain.xml><?xml version="1.0" encoding="utf-8"?>
<calcChain xmlns="http://schemas.openxmlformats.org/spreadsheetml/2006/main">
  <c r="G68" i="1" l="1"/>
  <c r="G3" i="1" l="1"/>
  <c r="G64" i="7"/>
  <c r="N43" i="7"/>
  <c r="N88" i="1"/>
  <c r="N52" i="1"/>
  <c r="N8" i="1"/>
  <c r="G134" i="1" l="1"/>
  <c r="N115" i="2"/>
  <c r="N20" i="2"/>
  <c r="E162" i="1"/>
  <c r="F162" i="1"/>
  <c r="H162" i="1"/>
  <c r="I162" i="1"/>
  <c r="J162" i="1"/>
  <c r="K162" i="1"/>
  <c r="L162" i="1"/>
  <c r="M162" i="1"/>
  <c r="E160" i="1"/>
  <c r="F160" i="1"/>
  <c r="H160" i="1"/>
  <c r="I160" i="1"/>
  <c r="J160" i="1"/>
  <c r="K160" i="1"/>
  <c r="L160" i="1"/>
  <c r="M160" i="1"/>
  <c r="D162" i="1"/>
  <c r="D160" i="1"/>
  <c r="E159" i="1"/>
  <c r="F159" i="1"/>
  <c r="H159" i="1"/>
  <c r="I159" i="1"/>
  <c r="J159" i="1"/>
  <c r="K159" i="1"/>
  <c r="L159" i="1"/>
  <c r="M159" i="1"/>
  <c r="D159" i="1"/>
  <c r="T22" i="29"/>
  <c r="E23" i="29" l="1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D23" i="29"/>
  <c r="D22" i="29"/>
  <c r="D21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D20" i="29"/>
  <c r="E70" i="7"/>
  <c r="F70" i="7"/>
  <c r="H70" i="7"/>
  <c r="I70" i="7"/>
  <c r="J70" i="7"/>
  <c r="K70" i="7"/>
  <c r="L70" i="7"/>
  <c r="M70" i="7"/>
  <c r="O70" i="7"/>
  <c r="P70" i="7"/>
  <c r="Q70" i="7"/>
  <c r="E68" i="7"/>
  <c r="F68" i="7"/>
  <c r="H68" i="7"/>
  <c r="I68" i="7"/>
  <c r="J68" i="7"/>
  <c r="K68" i="7"/>
  <c r="L68" i="7"/>
  <c r="M68" i="7"/>
  <c r="O68" i="7"/>
  <c r="P68" i="7"/>
  <c r="Q68" i="7"/>
  <c r="D70" i="7"/>
  <c r="D68" i="7"/>
  <c r="E67" i="7"/>
  <c r="F67" i="7"/>
  <c r="H67" i="7"/>
  <c r="I67" i="7"/>
  <c r="J67" i="7"/>
  <c r="K67" i="7"/>
  <c r="L67" i="7"/>
  <c r="M67" i="7"/>
  <c r="O67" i="7"/>
  <c r="P67" i="7"/>
  <c r="Q67" i="7"/>
  <c r="D67" i="7"/>
  <c r="E106" i="6"/>
  <c r="F106" i="6"/>
  <c r="H106" i="6"/>
  <c r="I106" i="6"/>
  <c r="J106" i="6"/>
  <c r="K106" i="6"/>
  <c r="L106" i="6"/>
  <c r="M106" i="6"/>
  <c r="O106" i="6"/>
  <c r="P106" i="6"/>
  <c r="Q106" i="6"/>
  <c r="T106" i="6"/>
  <c r="E104" i="6"/>
  <c r="F104" i="6"/>
  <c r="H104" i="6"/>
  <c r="I104" i="6"/>
  <c r="J104" i="6"/>
  <c r="K104" i="6"/>
  <c r="L104" i="6"/>
  <c r="M104" i="6"/>
  <c r="O104" i="6"/>
  <c r="P104" i="6"/>
  <c r="Q104" i="6"/>
  <c r="D106" i="6"/>
  <c r="D104" i="6"/>
  <c r="E103" i="6"/>
  <c r="F103" i="6"/>
  <c r="H103" i="6"/>
  <c r="I103" i="6"/>
  <c r="J103" i="6"/>
  <c r="K103" i="6"/>
  <c r="L103" i="6"/>
  <c r="M103" i="6"/>
  <c r="O103" i="6"/>
  <c r="P103" i="6"/>
  <c r="Q103" i="6"/>
  <c r="D103" i="6"/>
  <c r="E130" i="2"/>
  <c r="F130" i="2"/>
  <c r="H130" i="2"/>
  <c r="I130" i="2"/>
  <c r="J130" i="2"/>
  <c r="K130" i="2"/>
  <c r="L130" i="2"/>
  <c r="M130" i="2"/>
  <c r="O130" i="2"/>
  <c r="P130" i="2"/>
  <c r="Q130" i="2"/>
  <c r="T130" i="2"/>
  <c r="E128" i="2"/>
  <c r="F128" i="2"/>
  <c r="H128" i="2"/>
  <c r="I128" i="2"/>
  <c r="J128" i="2"/>
  <c r="K128" i="2"/>
  <c r="L128" i="2"/>
  <c r="M128" i="2"/>
  <c r="O128" i="2"/>
  <c r="P128" i="2"/>
  <c r="Q128" i="2"/>
  <c r="T128" i="2"/>
  <c r="D130" i="2"/>
  <c r="D128" i="2"/>
  <c r="E127" i="2"/>
  <c r="F127" i="2"/>
  <c r="H127" i="2"/>
  <c r="I127" i="2"/>
  <c r="J127" i="2"/>
  <c r="K127" i="2"/>
  <c r="L127" i="2"/>
  <c r="M127" i="2"/>
  <c r="O127" i="2"/>
  <c r="P127" i="2"/>
  <c r="Q127" i="2"/>
  <c r="T127" i="2"/>
  <c r="D127" i="2"/>
  <c r="H121" i="1"/>
  <c r="G118" i="2"/>
  <c r="G16" i="7"/>
  <c r="G3" i="7"/>
  <c r="R26" i="6"/>
  <c r="N26" i="6"/>
  <c r="G26" i="6"/>
  <c r="T25" i="6"/>
  <c r="Q25" i="6"/>
  <c r="P25" i="6"/>
  <c r="O25" i="6"/>
  <c r="M25" i="6"/>
  <c r="L25" i="6"/>
  <c r="K25" i="6"/>
  <c r="J25" i="6"/>
  <c r="I25" i="6"/>
  <c r="H25" i="6"/>
  <c r="F25" i="6"/>
  <c r="E25" i="6"/>
  <c r="D25" i="6"/>
  <c r="R24" i="6"/>
  <c r="N24" i="6"/>
  <c r="G24" i="6"/>
  <c r="R23" i="6"/>
  <c r="N23" i="6"/>
  <c r="G23" i="6"/>
  <c r="G8" i="6"/>
  <c r="R126" i="2"/>
  <c r="N126" i="2"/>
  <c r="G126" i="2"/>
  <c r="T125" i="2"/>
  <c r="Q125" i="2"/>
  <c r="P125" i="2"/>
  <c r="O125" i="2"/>
  <c r="M125" i="2"/>
  <c r="L125" i="2"/>
  <c r="K125" i="2"/>
  <c r="J125" i="2"/>
  <c r="I125" i="2"/>
  <c r="H125" i="2"/>
  <c r="F125" i="2"/>
  <c r="E125" i="2"/>
  <c r="D125" i="2"/>
  <c r="R124" i="2"/>
  <c r="N124" i="2"/>
  <c r="G124" i="2"/>
  <c r="R123" i="2"/>
  <c r="N123" i="2"/>
  <c r="G123" i="2"/>
  <c r="R122" i="2"/>
  <c r="N122" i="2"/>
  <c r="G122" i="2"/>
  <c r="T121" i="2"/>
  <c r="Q121" i="2"/>
  <c r="P121" i="2"/>
  <c r="O121" i="2"/>
  <c r="M121" i="2"/>
  <c r="L121" i="2"/>
  <c r="K121" i="2"/>
  <c r="J121" i="2"/>
  <c r="I121" i="2"/>
  <c r="H121" i="2"/>
  <c r="F121" i="2"/>
  <c r="E121" i="2"/>
  <c r="D121" i="2"/>
  <c r="R120" i="2"/>
  <c r="N120" i="2"/>
  <c r="G120" i="2"/>
  <c r="R119" i="2"/>
  <c r="N119" i="2"/>
  <c r="G119" i="2"/>
  <c r="N43" i="2"/>
  <c r="G99" i="1"/>
  <c r="G96" i="1"/>
  <c r="R72" i="1"/>
  <c r="G64" i="1"/>
  <c r="E33" i="1"/>
  <c r="F33" i="1"/>
  <c r="H33" i="1"/>
  <c r="I33" i="1"/>
  <c r="J33" i="1"/>
  <c r="K33" i="1"/>
  <c r="L33" i="1"/>
  <c r="M33" i="1"/>
  <c r="P9" i="1"/>
  <c r="Q9" i="1"/>
  <c r="D5" i="1"/>
  <c r="R25" i="6" l="1"/>
  <c r="S26" i="6"/>
  <c r="N25" i="6"/>
  <c r="S24" i="6"/>
  <c r="S23" i="6"/>
  <c r="G25" i="6"/>
  <c r="N125" i="2"/>
  <c r="S124" i="2"/>
  <c r="G125" i="2"/>
  <c r="R125" i="2"/>
  <c r="S126" i="2"/>
  <c r="S122" i="2"/>
  <c r="S123" i="2"/>
  <c r="R121" i="2"/>
  <c r="N121" i="2"/>
  <c r="S120" i="2"/>
  <c r="S119" i="2"/>
  <c r="G121" i="2"/>
  <c r="S25" i="6" l="1"/>
  <c r="S125" i="2"/>
  <c r="S121" i="2"/>
  <c r="G132" i="1" l="1"/>
  <c r="D85" i="6" l="1"/>
  <c r="G75" i="6"/>
  <c r="N75" i="6"/>
  <c r="D65" i="6"/>
  <c r="N55" i="6"/>
  <c r="D45" i="6"/>
  <c r="N44" i="2"/>
  <c r="D65" i="7" l="1"/>
  <c r="D61" i="7"/>
  <c r="D57" i="7"/>
  <c r="D53" i="7"/>
  <c r="D49" i="7"/>
  <c r="D45" i="7"/>
  <c r="D41" i="7"/>
  <c r="D37" i="7"/>
  <c r="D33" i="7"/>
  <c r="D29" i="7"/>
  <c r="D25" i="7"/>
  <c r="D21" i="7"/>
  <c r="D17" i="7"/>
  <c r="D13" i="7"/>
  <c r="D9" i="7"/>
  <c r="D5" i="7"/>
  <c r="D101" i="6"/>
  <c r="D97" i="6"/>
  <c r="D93" i="6"/>
  <c r="D89" i="6"/>
  <c r="D81" i="6"/>
  <c r="D77" i="6"/>
  <c r="D73" i="6"/>
  <c r="D69" i="6"/>
  <c r="D61" i="6"/>
  <c r="D57" i="6"/>
  <c r="D53" i="6"/>
  <c r="D49" i="6"/>
  <c r="D41" i="6"/>
  <c r="D37" i="6"/>
  <c r="D33" i="6"/>
  <c r="D29" i="6"/>
  <c r="D21" i="6"/>
  <c r="D17" i="6"/>
  <c r="D13" i="6"/>
  <c r="D9" i="6"/>
  <c r="D5" i="6"/>
  <c r="D117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9" i="2"/>
  <c r="D5" i="2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G4" i="7"/>
  <c r="G6" i="7"/>
  <c r="G7" i="7"/>
  <c r="G8" i="7"/>
  <c r="G10" i="7"/>
  <c r="G11" i="7"/>
  <c r="G12" i="7"/>
  <c r="G14" i="7"/>
  <c r="G15" i="7"/>
  <c r="G18" i="7"/>
  <c r="G19" i="7"/>
  <c r="G20" i="7"/>
  <c r="G22" i="7"/>
  <c r="G23" i="7"/>
  <c r="G24" i="7"/>
  <c r="G26" i="7"/>
  <c r="G27" i="7"/>
  <c r="G28" i="7"/>
  <c r="G30" i="7"/>
  <c r="G31" i="7"/>
  <c r="G32" i="7"/>
  <c r="G34" i="7"/>
  <c r="G35" i="7"/>
  <c r="G36" i="7"/>
  <c r="G38" i="7"/>
  <c r="G39" i="7"/>
  <c r="G40" i="7"/>
  <c r="G42" i="7"/>
  <c r="G43" i="7"/>
  <c r="G44" i="7"/>
  <c r="G46" i="7"/>
  <c r="G47" i="7"/>
  <c r="G48" i="7"/>
  <c r="G50" i="7"/>
  <c r="G51" i="7"/>
  <c r="G52" i="7"/>
  <c r="G54" i="7"/>
  <c r="G55" i="7"/>
  <c r="G56" i="7"/>
  <c r="G58" i="7"/>
  <c r="G59" i="7"/>
  <c r="G60" i="7"/>
  <c r="G62" i="7"/>
  <c r="G63" i="7"/>
  <c r="G66" i="7"/>
  <c r="G4" i="6"/>
  <c r="G6" i="6"/>
  <c r="G7" i="6"/>
  <c r="G10" i="6"/>
  <c r="G11" i="6"/>
  <c r="G12" i="6"/>
  <c r="G14" i="6"/>
  <c r="G15" i="6"/>
  <c r="G16" i="6"/>
  <c r="G18" i="6"/>
  <c r="G19" i="6"/>
  <c r="G20" i="6"/>
  <c r="G22" i="6"/>
  <c r="G27" i="6"/>
  <c r="G28" i="6"/>
  <c r="G30" i="6"/>
  <c r="G31" i="6"/>
  <c r="G32" i="6"/>
  <c r="G34" i="6"/>
  <c r="G35" i="6"/>
  <c r="G36" i="6"/>
  <c r="G38" i="6"/>
  <c r="G39" i="6"/>
  <c r="G40" i="6"/>
  <c r="G42" i="6"/>
  <c r="G43" i="6"/>
  <c r="G44" i="6"/>
  <c r="G46" i="6"/>
  <c r="G47" i="6"/>
  <c r="G48" i="6"/>
  <c r="G50" i="6"/>
  <c r="G51" i="6"/>
  <c r="G52" i="6"/>
  <c r="G54" i="6"/>
  <c r="G55" i="6"/>
  <c r="G56" i="6"/>
  <c r="G58" i="6"/>
  <c r="G59" i="6"/>
  <c r="G60" i="6"/>
  <c r="G62" i="6"/>
  <c r="G63" i="6"/>
  <c r="G64" i="6"/>
  <c r="G66" i="6"/>
  <c r="G67" i="6"/>
  <c r="G68" i="6"/>
  <c r="G70" i="6"/>
  <c r="G71" i="6"/>
  <c r="G72" i="6"/>
  <c r="G74" i="6"/>
  <c r="G76" i="6"/>
  <c r="G78" i="6"/>
  <c r="G79" i="6"/>
  <c r="G80" i="6"/>
  <c r="G82" i="6"/>
  <c r="G83" i="6"/>
  <c r="G84" i="6"/>
  <c r="G86" i="6"/>
  <c r="G87" i="6"/>
  <c r="G88" i="6"/>
  <c r="G90" i="6"/>
  <c r="G91" i="6"/>
  <c r="G92" i="6"/>
  <c r="G94" i="6"/>
  <c r="G95" i="6"/>
  <c r="G96" i="6"/>
  <c r="G98" i="6"/>
  <c r="G99" i="6"/>
  <c r="G100" i="6"/>
  <c r="G102" i="6"/>
  <c r="G3" i="6"/>
  <c r="G4" i="2"/>
  <c r="G6" i="2"/>
  <c r="G7" i="2"/>
  <c r="G8" i="2"/>
  <c r="G10" i="2"/>
  <c r="G11" i="2"/>
  <c r="G12" i="2"/>
  <c r="G14" i="2"/>
  <c r="G15" i="2"/>
  <c r="G16" i="2"/>
  <c r="G18" i="2"/>
  <c r="G19" i="2"/>
  <c r="G20" i="2"/>
  <c r="G22" i="2"/>
  <c r="G23" i="2"/>
  <c r="G24" i="2"/>
  <c r="G26" i="2"/>
  <c r="G27" i="2"/>
  <c r="G28" i="2"/>
  <c r="G30" i="2"/>
  <c r="G31" i="2"/>
  <c r="G32" i="2"/>
  <c r="G34" i="2"/>
  <c r="G35" i="2"/>
  <c r="G36" i="2"/>
  <c r="G38" i="2"/>
  <c r="G39" i="2"/>
  <c r="G40" i="2"/>
  <c r="G42" i="2"/>
  <c r="G43" i="2"/>
  <c r="G44" i="2"/>
  <c r="G46" i="2"/>
  <c r="G47" i="2"/>
  <c r="G48" i="2"/>
  <c r="G50" i="2"/>
  <c r="G51" i="2"/>
  <c r="G52" i="2"/>
  <c r="G54" i="2"/>
  <c r="G55" i="2"/>
  <c r="G56" i="2"/>
  <c r="G58" i="2"/>
  <c r="G59" i="2"/>
  <c r="G60" i="2"/>
  <c r="G62" i="2"/>
  <c r="G63" i="2"/>
  <c r="G64" i="2"/>
  <c r="G66" i="2"/>
  <c r="G67" i="2"/>
  <c r="G68" i="2"/>
  <c r="G70" i="2"/>
  <c r="G71" i="2"/>
  <c r="G72" i="2"/>
  <c r="G74" i="2"/>
  <c r="G75" i="2"/>
  <c r="G76" i="2"/>
  <c r="G78" i="2"/>
  <c r="G79" i="2"/>
  <c r="G80" i="2"/>
  <c r="G82" i="2"/>
  <c r="G83" i="2"/>
  <c r="G84" i="2"/>
  <c r="G86" i="2"/>
  <c r="G87" i="2"/>
  <c r="G88" i="2"/>
  <c r="G90" i="2"/>
  <c r="G91" i="2"/>
  <c r="G92" i="2"/>
  <c r="G94" i="2"/>
  <c r="G95" i="2"/>
  <c r="G96" i="2"/>
  <c r="G98" i="2"/>
  <c r="G99" i="2"/>
  <c r="G100" i="2"/>
  <c r="G102" i="2"/>
  <c r="G103" i="2"/>
  <c r="G104" i="2"/>
  <c r="G106" i="2"/>
  <c r="G107" i="2"/>
  <c r="G108" i="2"/>
  <c r="G110" i="2"/>
  <c r="G111" i="2"/>
  <c r="G112" i="2"/>
  <c r="G114" i="2"/>
  <c r="G115" i="2"/>
  <c r="G116" i="2"/>
  <c r="G3" i="2"/>
  <c r="G4" i="1"/>
  <c r="G6" i="1"/>
  <c r="G7" i="1"/>
  <c r="G8" i="1"/>
  <c r="G10" i="1"/>
  <c r="G11" i="1"/>
  <c r="G12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4" i="1"/>
  <c r="G35" i="1"/>
  <c r="G36" i="1"/>
  <c r="G38" i="1"/>
  <c r="G39" i="1"/>
  <c r="G40" i="1"/>
  <c r="G42" i="1"/>
  <c r="G43" i="1"/>
  <c r="G44" i="1"/>
  <c r="G46" i="1"/>
  <c r="G47" i="1"/>
  <c r="G48" i="1"/>
  <c r="G50" i="1"/>
  <c r="G51" i="1"/>
  <c r="G52" i="1"/>
  <c r="G54" i="1"/>
  <c r="G55" i="1"/>
  <c r="G56" i="1"/>
  <c r="G58" i="1"/>
  <c r="G59" i="1"/>
  <c r="G60" i="1"/>
  <c r="G62" i="1"/>
  <c r="G63" i="1"/>
  <c r="G66" i="1"/>
  <c r="G67" i="1"/>
  <c r="G70" i="1"/>
  <c r="G71" i="1"/>
  <c r="G72" i="1"/>
  <c r="G74" i="1"/>
  <c r="G75" i="1"/>
  <c r="G76" i="1"/>
  <c r="G78" i="1"/>
  <c r="G79" i="1"/>
  <c r="G80" i="1"/>
  <c r="G82" i="1"/>
  <c r="G83" i="1"/>
  <c r="G84" i="1"/>
  <c r="G86" i="1"/>
  <c r="G87" i="1"/>
  <c r="G88" i="1"/>
  <c r="G90" i="1"/>
  <c r="G91" i="1"/>
  <c r="G92" i="1"/>
  <c r="G94" i="1"/>
  <c r="G95" i="1"/>
  <c r="G98" i="1"/>
  <c r="G100" i="1"/>
  <c r="G102" i="1"/>
  <c r="G103" i="1"/>
  <c r="G104" i="1"/>
  <c r="G106" i="1"/>
  <c r="G107" i="1"/>
  <c r="G108" i="1"/>
  <c r="G110" i="1"/>
  <c r="G111" i="1"/>
  <c r="G112" i="1"/>
  <c r="G114" i="1"/>
  <c r="G115" i="1"/>
  <c r="G116" i="1"/>
  <c r="G118" i="1"/>
  <c r="G119" i="1"/>
  <c r="G120" i="1"/>
  <c r="G122" i="1"/>
  <c r="G123" i="1"/>
  <c r="G124" i="1"/>
  <c r="G126" i="1"/>
  <c r="G127" i="1"/>
  <c r="G128" i="1"/>
  <c r="G130" i="1"/>
  <c r="G131" i="1"/>
  <c r="G135" i="1"/>
  <c r="G136" i="1"/>
  <c r="G138" i="1"/>
  <c r="G139" i="1"/>
  <c r="G140" i="1"/>
  <c r="G142" i="1"/>
  <c r="G143" i="1"/>
  <c r="G144" i="1"/>
  <c r="G146" i="1"/>
  <c r="G147" i="1"/>
  <c r="G148" i="1"/>
  <c r="G150" i="1"/>
  <c r="G151" i="1"/>
  <c r="G152" i="1"/>
  <c r="G154" i="1"/>
  <c r="G155" i="1"/>
  <c r="G156" i="1"/>
  <c r="G158" i="1"/>
  <c r="G162" i="1" l="1"/>
  <c r="D161" i="1"/>
  <c r="G160" i="1"/>
  <c r="G159" i="1"/>
  <c r="G103" i="6"/>
  <c r="D129" i="2"/>
  <c r="G106" i="6"/>
  <c r="G127" i="2"/>
  <c r="G130" i="2"/>
  <c r="G70" i="7"/>
  <c r="D69" i="7"/>
  <c r="G128" i="2"/>
  <c r="G68" i="7"/>
  <c r="G104" i="6"/>
  <c r="G67" i="7"/>
  <c r="D105" i="6"/>
  <c r="N67" i="6" l="1"/>
  <c r="N24" i="7" l="1"/>
  <c r="R44" i="6" l="1"/>
  <c r="R28" i="7" l="1"/>
  <c r="N28" i="2"/>
  <c r="N99" i="6" l="1"/>
  <c r="R92" i="6"/>
  <c r="R116" i="2"/>
  <c r="R115" i="2"/>
  <c r="N43" i="1"/>
  <c r="E9" i="6"/>
  <c r="N3" i="7"/>
  <c r="R3" i="7"/>
  <c r="N4" i="7"/>
  <c r="R4" i="7"/>
  <c r="E5" i="7"/>
  <c r="F5" i="7"/>
  <c r="H5" i="7"/>
  <c r="I5" i="7"/>
  <c r="J5" i="7"/>
  <c r="K5" i="7"/>
  <c r="L5" i="7"/>
  <c r="M5" i="7"/>
  <c r="O5" i="7"/>
  <c r="P5" i="7"/>
  <c r="Q5" i="7"/>
  <c r="N6" i="7"/>
  <c r="R6" i="7"/>
  <c r="N7" i="7"/>
  <c r="R7" i="7"/>
  <c r="N8" i="7"/>
  <c r="R8" i="7"/>
  <c r="E9" i="7"/>
  <c r="F9" i="7"/>
  <c r="H9" i="7"/>
  <c r="I9" i="7"/>
  <c r="J9" i="7"/>
  <c r="K9" i="7"/>
  <c r="L9" i="7"/>
  <c r="M9" i="7"/>
  <c r="O9" i="7"/>
  <c r="P9" i="7"/>
  <c r="Q9" i="7"/>
  <c r="N10" i="7"/>
  <c r="R10" i="7"/>
  <c r="N11" i="7"/>
  <c r="R11" i="7"/>
  <c r="N12" i="7"/>
  <c r="R12" i="7"/>
  <c r="E13" i="7"/>
  <c r="F13" i="7"/>
  <c r="H13" i="7"/>
  <c r="I13" i="7"/>
  <c r="J13" i="7"/>
  <c r="K13" i="7"/>
  <c r="L13" i="7"/>
  <c r="M13" i="7"/>
  <c r="O13" i="7"/>
  <c r="P13" i="7"/>
  <c r="Q13" i="7"/>
  <c r="N14" i="7"/>
  <c r="R14" i="7"/>
  <c r="N15" i="7"/>
  <c r="R15" i="7"/>
  <c r="N16" i="7"/>
  <c r="R16" i="7"/>
  <c r="E17" i="7"/>
  <c r="F17" i="7"/>
  <c r="H17" i="7"/>
  <c r="I17" i="7"/>
  <c r="J17" i="7"/>
  <c r="K17" i="7"/>
  <c r="L17" i="7"/>
  <c r="M17" i="7"/>
  <c r="O17" i="7"/>
  <c r="P17" i="7"/>
  <c r="Q17" i="7"/>
  <c r="N18" i="7"/>
  <c r="R18" i="7"/>
  <c r="N19" i="7"/>
  <c r="R19" i="7"/>
  <c r="N20" i="7"/>
  <c r="R20" i="7"/>
  <c r="E21" i="7"/>
  <c r="F21" i="7"/>
  <c r="H21" i="7"/>
  <c r="I21" i="7"/>
  <c r="J21" i="7"/>
  <c r="K21" i="7"/>
  <c r="L21" i="7"/>
  <c r="M21" i="7"/>
  <c r="O21" i="7"/>
  <c r="P21" i="7"/>
  <c r="Q21" i="7"/>
  <c r="N22" i="7"/>
  <c r="R22" i="7"/>
  <c r="N23" i="7"/>
  <c r="R23" i="7"/>
  <c r="R24" i="7"/>
  <c r="E25" i="7"/>
  <c r="F25" i="7"/>
  <c r="H25" i="7"/>
  <c r="I25" i="7"/>
  <c r="J25" i="7"/>
  <c r="K25" i="7"/>
  <c r="L25" i="7"/>
  <c r="M25" i="7"/>
  <c r="O25" i="7"/>
  <c r="P25" i="7"/>
  <c r="Q25" i="7"/>
  <c r="N26" i="7"/>
  <c r="R26" i="7"/>
  <c r="N27" i="7"/>
  <c r="R27" i="7"/>
  <c r="R29" i="7" s="1"/>
  <c r="N28" i="7"/>
  <c r="S28" i="7" s="1"/>
  <c r="E29" i="7"/>
  <c r="F29" i="7"/>
  <c r="H29" i="7"/>
  <c r="I29" i="7"/>
  <c r="J29" i="7"/>
  <c r="K29" i="7"/>
  <c r="L29" i="7"/>
  <c r="M29" i="7"/>
  <c r="O29" i="7"/>
  <c r="P29" i="7"/>
  <c r="Q29" i="7"/>
  <c r="N30" i="7"/>
  <c r="R30" i="7"/>
  <c r="N31" i="7"/>
  <c r="R31" i="7"/>
  <c r="N32" i="7"/>
  <c r="R32" i="7"/>
  <c r="E33" i="7"/>
  <c r="F33" i="7"/>
  <c r="H33" i="7"/>
  <c r="I33" i="7"/>
  <c r="J33" i="7"/>
  <c r="K33" i="7"/>
  <c r="L33" i="7"/>
  <c r="M33" i="7"/>
  <c r="O33" i="7"/>
  <c r="P33" i="7"/>
  <c r="Q33" i="7"/>
  <c r="N34" i="7"/>
  <c r="R34" i="7"/>
  <c r="N35" i="7"/>
  <c r="R35" i="7"/>
  <c r="N36" i="7"/>
  <c r="R36" i="7"/>
  <c r="E37" i="7"/>
  <c r="F37" i="7"/>
  <c r="H37" i="7"/>
  <c r="I37" i="7"/>
  <c r="J37" i="7"/>
  <c r="K37" i="7"/>
  <c r="L37" i="7"/>
  <c r="M37" i="7"/>
  <c r="O37" i="7"/>
  <c r="P37" i="7"/>
  <c r="Q37" i="7"/>
  <c r="N38" i="7"/>
  <c r="R38" i="7"/>
  <c r="N39" i="7"/>
  <c r="R39" i="7"/>
  <c r="N40" i="7"/>
  <c r="R40" i="7"/>
  <c r="E41" i="7"/>
  <c r="F41" i="7"/>
  <c r="H41" i="7"/>
  <c r="I41" i="7"/>
  <c r="J41" i="7"/>
  <c r="K41" i="7"/>
  <c r="L41" i="7"/>
  <c r="M41" i="7"/>
  <c r="O41" i="7"/>
  <c r="P41" i="7"/>
  <c r="Q41" i="7"/>
  <c r="N42" i="7"/>
  <c r="R42" i="7"/>
  <c r="R43" i="7"/>
  <c r="N44" i="7"/>
  <c r="R44" i="7"/>
  <c r="E45" i="7"/>
  <c r="F45" i="7"/>
  <c r="H45" i="7"/>
  <c r="I45" i="7"/>
  <c r="J45" i="7"/>
  <c r="K45" i="7"/>
  <c r="L45" i="7"/>
  <c r="M45" i="7"/>
  <c r="O45" i="7"/>
  <c r="P45" i="7"/>
  <c r="Q45" i="7"/>
  <c r="N46" i="7"/>
  <c r="R46" i="7"/>
  <c r="N47" i="7"/>
  <c r="R47" i="7"/>
  <c r="N48" i="7"/>
  <c r="R48" i="7"/>
  <c r="E49" i="7"/>
  <c r="F49" i="7"/>
  <c r="H49" i="7"/>
  <c r="I49" i="7"/>
  <c r="J49" i="7"/>
  <c r="K49" i="7"/>
  <c r="L49" i="7"/>
  <c r="M49" i="7"/>
  <c r="O49" i="7"/>
  <c r="P49" i="7"/>
  <c r="Q49" i="7"/>
  <c r="N50" i="7"/>
  <c r="R50" i="7"/>
  <c r="N51" i="7"/>
  <c r="R51" i="7"/>
  <c r="N52" i="7"/>
  <c r="R52" i="7"/>
  <c r="E53" i="7"/>
  <c r="F53" i="7"/>
  <c r="H53" i="7"/>
  <c r="I53" i="7"/>
  <c r="J53" i="7"/>
  <c r="K53" i="7"/>
  <c r="L53" i="7"/>
  <c r="M53" i="7"/>
  <c r="O53" i="7"/>
  <c r="P53" i="7"/>
  <c r="Q53" i="7"/>
  <c r="N54" i="7"/>
  <c r="R54" i="7"/>
  <c r="N55" i="7"/>
  <c r="R55" i="7"/>
  <c r="N56" i="7"/>
  <c r="R56" i="7"/>
  <c r="E57" i="7"/>
  <c r="F57" i="7"/>
  <c r="H57" i="7"/>
  <c r="I57" i="7"/>
  <c r="J57" i="7"/>
  <c r="K57" i="7"/>
  <c r="L57" i="7"/>
  <c r="M57" i="7"/>
  <c r="O57" i="7"/>
  <c r="P57" i="7"/>
  <c r="Q57" i="7"/>
  <c r="N58" i="7"/>
  <c r="R58" i="7"/>
  <c r="N59" i="7"/>
  <c r="R59" i="7"/>
  <c r="N60" i="7"/>
  <c r="R60" i="7"/>
  <c r="E61" i="7"/>
  <c r="F61" i="7"/>
  <c r="H61" i="7"/>
  <c r="I61" i="7"/>
  <c r="J61" i="7"/>
  <c r="K61" i="7"/>
  <c r="L61" i="7"/>
  <c r="M61" i="7"/>
  <c r="O61" i="7"/>
  <c r="P61" i="7"/>
  <c r="Q61" i="7"/>
  <c r="N62" i="7"/>
  <c r="R62" i="7"/>
  <c r="N63" i="7"/>
  <c r="R63" i="7"/>
  <c r="N64" i="7"/>
  <c r="R64" i="7"/>
  <c r="E65" i="7"/>
  <c r="F65" i="7"/>
  <c r="H65" i="7"/>
  <c r="I65" i="7"/>
  <c r="J65" i="7"/>
  <c r="K65" i="7"/>
  <c r="L65" i="7"/>
  <c r="M65" i="7"/>
  <c r="O65" i="7"/>
  <c r="P65" i="7"/>
  <c r="Q65" i="7"/>
  <c r="N66" i="7"/>
  <c r="R66" i="7"/>
  <c r="N3" i="6"/>
  <c r="R3" i="6"/>
  <c r="N4" i="6"/>
  <c r="R4" i="6"/>
  <c r="E5" i="6"/>
  <c r="F5" i="6"/>
  <c r="H5" i="6"/>
  <c r="I5" i="6"/>
  <c r="J5" i="6"/>
  <c r="K5" i="6"/>
  <c r="L5" i="6"/>
  <c r="M5" i="6"/>
  <c r="O5" i="6"/>
  <c r="P5" i="6"/>
  <c r="Q5" i="6"/>
  <c r="N6" i="6"/>
  <c r="R6" i="6"/>
  <c r="N7" i="6"/>
  <c r="R7" i="6"/>
  <c r="N8" i="6"/>
  <c r="R8" i="6"/>
  <c r="F9" i="6"/>
  <c r="H9" i="6"/>
  <c r="I9" i="6"/>
  <c r="J9" i="6"/>
  <c r="K9" i="6"/>
  <c r="L9" i="6"/>
  <c r="M9" i="6"/>
  <c r="O9" i="6"/>
  <c r="P9" i="6"/>
  <c r="Q9" i="6"/>
  <c r="N10" i="6"/>
  <c r="R10" i="6"/>
  <c r="N11" i="6"/>
  <c r="R11" i="6"/>
  <c r="N12" i="6"/>
  <c r="R12" i="6"/>
  <c r="E13" i="6"/>
  <c r="F13" i="6"/>
  <c r="H13" i="6"/>
  <c r="I13" i="6"/>
  <c r="J13" i="6"/>
  <c r="K13" i="6"/>
  <c r="L13" i="6"/>
  <c r="M13" i="6"/>
  <c r="O13" i="6"/>
  <c r="P13" i="6"/>
  <c r="Q13" i="6"/>
  <c r="N14" i="6"/>
  <c r="R14" i="6"/>
  <c r="N15" i="6"/>
  <c r="R15" i="6"/>
  <c r="N16" i="6"/>
  <c r="R16" i="6"/>
  <c r="E17" i="6"/>
  <c r="F17" i="6"/>
  <c r="H17" i="6"/>
  <c r="I17" i="6"/>
  <c r="J17" i="6"/>
  <c r="K17" i="6"/>
  <c r="L17" i="6"/>
  <c r="M17" i="6"/>
  <c r="O17" i="6"/>
  <c r="P17" i="6"/>
  <c r="Q17" i="6"/>
  <c r="N18" i="6"/>
  <c r="R18" i="6"/>
  <c r="N19" i="6"/>
  <c r="R19" i="6"/>
  <c r="N20" i="6"/>
  <c r="R20" i="6"/>
  <c r="E21" i="6"/>
  <c r="F21" i="6"/>
  <c r="H21" i="6"/>
  <c r="I21" i="6"/>
  <c r="J21" i="6"/>
  <c r="K21" i="6"/>
  <c r="L21" i="6"/>
  <c r="M21" i="6"/>
  <c r="O21" i="6"/>
  <c r="P21" i="6"/>
  <c r="Q21" i="6"/>
  <c r="N22" i="6"/>
  <c r="R22" i="6"/>
  <c r="N27" i="6"/>
  <c r="R27" i="6"/>
  <c r="N28" i="6"/>
  <c r="R28" i="6"/>
  <c r="E29" i="6"/>
  <c r="F29" i="6"/>
  <c r="H29" i="6"/>
  <c r="I29" i="6"/>
  <c r="J29" i="6"/>
  <c r="K29" i="6"/>
  <c r="L29" i="6"/>
  <c r="M29" i="6"/>
  <c r="O29" i="6"/>
  <c r="P29" i="6"/>
  <c r="Q29" i="6"/>
  <c r="N30" i="6"/>
  <c r="R30" i="6"/>
  <c r="N31" i="6"/>
  <c r="R31" i="6"/>
  <c r="N32" i="6"/>
  <c r="R32" i="6"/>
  <c r="E33" i="6"/>
  <c r="F33" i="6"/>
  <c r="H33" i="6"/>
  <c r="I33" i="6"/>
  <c r="J33" i="6"/>
  <c r="K33" i="6"/>
  <c r="L33" i="6"/>
  <c r="M33" i="6"/>
  <c r="O33" i="6"/>
  <c r="P33" i="6"/>
  <c r="Q33" i="6"/>
  <c r="N34" i="6"/>
  <c r="R34" i="6"/>
  <c r="N35" i="6"/>
  <c r="R35" i="6"/>
  <c r="N36" i="6"/>
  <c r="R36" i="6"/>
  <c r="E37" i="6"/>
  <c r="F37" i="6"/>
  <c r="H37" i="6"/>
  <c r="I37" i="6"/>
  <c r="J37" i="6"/>
  <c r="K37" i="6"/>
  <c r="L37" i="6"/>
  <c r="M37" i="6"/>
  <c r="O37" i="6"/>
  <c r="P37" i="6"/>
  <c r="Q37" i="6"/>
  <c r="N38" i="6"/>
  <c r="R38" i="6"/>
  <c r="N39" i="6"/>
  <c r="R39" i="6"/>
  <c r="N40" i="6"/>
  <c r="R40" i="6"/>
  <c r="E41" i="6"/>
  <c r="F41" i="6"/>
  <c r="H41" i="6"/>
  <c r="I41" i="6"/>
  <c r="J41" i="6"/>
  <c r="K41" i="6"/>
  <c r="L41" i="6"/>
  <c r="M41" i="6"/>
  <c r="O41" i="6"/>
  <c r="P41" i="6"/>
  <c r="Q41" i="6"/>
  <c r="N42" i="6"/>
  <c r="R42" i="6"/>
  <c r="N43" i="6"/>
  <c r="R43" i="6"/>
  <c r="N44" i="6"/>
  <c r="S44" i="6" s="1"/>
  <c r="E45" i="6"/>
  <c r="F45" i="6"/>
  <c r="H45" i="6"/>
  <c r="I45" i="6"/>
  <c r="J45" i="6"/>
  <c r="K45" i="6"/>
  <c r="L45" i="6"/>
  <c r="M45" i="6"/>
  <c r="O45" i="6"/>
  <c r="P45" i="6"/>
  <c r="Q45" i="6"/>
  <c r="N46" i="6"/>
  <c r="R46" i="6"/>
  <c r="N47" i="6"/>
  <c r="R47" i="6"/>
  <c r="N48" i="6"/>
  <c r="R48" i="6"/>
  <c r="E49" i="6"/>
  <c r="F49" i="6"/>
  <c r="H49" i="6"/>
  <c r="I49" i="6"/>
  <c r="J49" i="6"/>
  <c r="K49" i="6"/>
  <c r="L49" i="6"/>
  <c r="M49" i="6"/>
  <c r="O49" i="6"/>
  <c r="P49" i="6"/>
  <c r="Q49" i="6"/>
  <c r="N50" i="6"/>
  <c r="R50" i="6"/>
  <c r="N51" i="6"/>
  <c r="R51" i="6"/>
  <c r="N52" i="6"/>
  <c r="R52" i="6"/>
  <c r="E53" i="6"/>
  <c r="F53" i="6"/>
  <c r="H53" i="6"/>
  <c r="I53" i="6"/>
  <c r="J53" i="6"/>
  <c r="K53" i="6"/>
  <c r="L53" i="6"/>
  <c r="M53" i="6"/>
  <c r="O53" i="6"/>
  <c r="P53" i="6"/>
  <c r="Q53" i="6"/>
  <c r="N54" i="6"/>
  <c r="R54" i="6"/>
  <c r="R55" i="6"/>
  <c r="N56" i="6"/>
  <c r="R56" i="6"/>
  <c r="E57" i="6"/>
  <c r="F57" i="6"/>
  <c r="H57" i="6"/>
  <c r="I57" i="6"/>
  <c r="J57" i="6"/>
  <c r="K57" i="6"/>
  <c r="L57" i="6"/>
  <c r="M57" i="6"/>
  <c r="O57" i="6"/>
  <c r="P57" i="6"/>
  <c r="Q57" i="6"/>
  <c r="N58" i="6"/>
  <c r="R58" i="6"/>
  <c r="N59" i="6"/>
  <c r="R59" i="6"/>
  <c r="N60" i="6"/>
  <c r="R60" i="6"/>
  <c r="E61" i="6"/>
  <c r="F61" i="6"/>
  <c r="H61" i="6"/>
  <c r="I61" i="6"/>
  <c r="J61" i="6"/>
  <c r="K61" i="6"/>
  <c r="L61" i="6"/>
  <c r="M61" i="6"/>
  <c r="O61" i="6"/>
  <c r="P61" i="6"/>
  <c r="Q61" i="6"/>
  <c r="N62" i="6"/>
  <c r="R62" i="6"/>
  <c r="N63" i="6"/>
  <c r="R63" i="6"/>
  <c r="N64" i="6"/>
  <c r="R64" i="6"/>
  <c r="E65" i="6"/>
  <c r="F65" i="6"/>
  <c r="H65" i="6"/>
  <c r="I65" i="6"/>
  <c r="J65" i="6"/>
  <c r="K65" i="6"/>
  <c r="L65" i="6"/>
  <c r="M65" i="6"/>
  <c r="O65" i="6"/>
  <c r="P65" i="6"/>
  <c r="Q65" i="6"/>
  <c r="N66" i="6"/>
  <c r="R66" i="6"/>
  <c r="R67" i="6"/>
  <c r="S67" i="6" s="1"/>
  <c r="N68" i="6"/>
  <c r="N69" i="6" s="1"/>
  <c r="R68" i="6"/>
  <c r="E69" i="6"/>
  <c r="F69" i="6"/>
  <c r="H69" i="6"/>
  <c r="I69" i="6"/>
  <c r="J69" i="6"/>
  <c r="K69" i="6"/>
  <c r="L69" i="6"/>
  <c r="M69" i="6"/>
  <c r="O69" i="6"/>
  <c r="P69" i="6"/>
  <c r="Q69" i="6"/>
  <c r="N70" i="6"/>
  <c r="R70" i="6"/>
  <c r="N71" i="6"/>
  <c r="R71" i="6"/>
  <c r="N72" i="6"/>
  <c r="R72" i="6"/>
  <c r="E73" i="6"/>
  <c r="F73" i="6"/>
  <c r="H73" i="6"/>
  <c r="I73" i="6"/>
  <c r="J73" i="6"/>
  <c r="K73" i="6"/>
  <c r="L73" i="6"/>
  <c r="M73" i="6"/>
  <c r="O73" i="6"/>
  <c r="P73" i="6"/>
  <c r="Q73" i="6"/>
  <c r="N74" i="6"/>
  <c r="R74" i="6"/>
  <c r="R75" i="6"/>
  <c r="N76" i="6"/>
  <c r="R76" i="6"/>
  <c r="E77" i="6"/>
  <c r="F77" i="6"/>
  <c r="H77" i="6"/>
  <c r="I77" i="6"/>
  <c r="J77" i="6"/>
  <c r="K77" i="6"/>
  <c r="L77" i="6"/>
  <c r="M77" i="6"/>
  <c r="O77" i="6"/>
  <c r="P77" i="6"/>
  <c r="Q77" i="6"/>
  <c r="N78" i="6"/>
  <c r="R78" i="6"/>
  <c r="N79" i="6"/>
  <c r="R79" i="6"/>
  <c r="N80" i="6"/>
  <c r="R80" i="6"/>
  <c r="E81" i="6"/>
  <c r="F81" i="6"/>
  <c r="H81" i="6"/>
  <c r="I81" i="6"/>
  <c r="J81" i="6"/>
  <c r="K81" i="6"/>
  <c r="L81" i="6"/>
  <c r="M81" i="6"/>
  <c r="O81" i="6"/>
  <c r="P81" i="6"/>
  <c r="Q81" i="6"/>
  <c r="N82" i="6"/>
  <c r="R82" i="6"/>
  <c r="N83" i="6"/>
  <c r="R83" i="6"/>
  <c r="N84" i="6"/>
  <c r="R84" i="6"/>
  <c r="E85" i="6"/>
  <c r="F85" i="6"/>
  <c r="H85" i="6"/>
  <c r="I85" i="6"/>
  <c r="J85" i="6"/>
  <c r="K85" i="6"/>
  <c r="L85" i="6"/>
  <c r="M85" i="6"/>
  <c r="O85" i="6"/>
  <c r="P85" i="6"/>
  <c r="Q85" i="6"/>
  <c r="N86" i="6"/>
  <c r="R86" i="6"/>
  <c r="N87" i="6"/>
  <c r="R87" i="6"/>
  <c r="N88" i="6"/>
  <c r="R88" i="6"/>
  <c r="E89" i="6"/>
  <c r="F89" i="6"/>
  <c r="H89" i="6"/>
  <c r="I89" i="6"/>
  <c r="J89" i="6"/>
  <c r="K89" i="6"/>
  <c r="L89" i="6"/>
  <c r="M89" i="6"/>
  <c r="O89" i="6"/>
  <c r="P89" i="6"/>
  <c r="Q89" i="6"/>
  <c r="N90" i="6"/>
  <c r="R90" i="6"/>
  <c r="N91" i="6"/>
  <c r="R91" i="6"/>
  <c r="N92" i="6"/>
  <c r="E93" i="6"/>
  <c r="F93" i="6"/>
  <c r="H93" i="6"/>
  <c r="I93" i="6"/>
  <c r="J93" i="6"/>
  <c r="K93" i="6"/>
  <c r="L93" i="6"/>
  <c r="M93" i="6"/>
  <c r="O93" i="6"/>
  <c r="P93" i="6"/>
  <c r="Q93" i="6"/>
  <c r="N94" i="6"/>
  <c r="R94" i="6"/>
  <c r="N95" i="6"/>
  <c r="R95" i="6"/>
  <c r="N96" i="6"/>
  <c r="R96" i="6"/>
  <c r="E97" i="6"/>
  <c r="F97" i="6"/>
  <c r="H97" i="6"/>
  <c r="I97" i="6"/>
  <c r="J97" i="6"/>
  <c r="K97" i="6"/>
  <c r="L97" i="6"/>
  <c r="M97" i="6"/>
  <c r="O97" i="6"/>
  <c r="P97" i="6"/>
  <c r="Q97" i="6"/>
  <c r="N98" i="6"/>
  <c r="R98" i="6"/>
  <c r="R99" i="6"/>
  <c r="N100" i="6"/>
  <c r="R100" i="6"/>
  <c r="E101" i="6"/>
  <c r="F101" i="6"/>
  <c r="H101" i="6"/>
  <c r="I101" i="6"/>
  <c r="J101" i="6"/>
  <c r="K101" i="6"/>
  <c r="L101" i="6"/>
  <c r="M101" i="6"/>
  <c r="O101" i="6"/>
  <c r="P101" i="6"/>
  <c r="Q101" i="6"/>
  <c r="N102" i="6"/>
  <c r="R102" i="6"/>
  <c r="N3" i="2"/>
  <c r="R3" i="2"/>
  <c r="N4" i="2"/>
  <c r="R4" i="2"/>
  <c r="E5" i="2"/>
  <c r="F5" i="2"/>
  <c r="H5" i="2"/>
  <c r="I5" i="2"/>
  <c r="J5" i="2"/>
  <c r="K5" i="2"/>
  <c r="L5" i="2"/>
  <c r="M5" i="2"/>
  <c r="O5" i="2"/>
  <c r="P5" i="2"/>
  <c r="Q5" i="2"/>
  <c r="N6" i="2"/>
  <c r="R6" i="2"/>
  <c r="N7" i="2"/>
  <c r="R7" i="2"/>
  <c r="N8" i="2"/>
  <c r="R8" i="2"/>
  <c r="E9" i="2"/>
  <c r="F9" i="2"/>
  <c r="H9" i="2"/>
  <c r="I9" i="2"/>
  <c r="J9" i="2"/>
  <c r="K9" i="2"/>
  <c r="L9" i="2"/>
  <c r="M9" i="2"/>
  <c r="O9" i="2"/>
  <c r="P9" i="2"/>
  <c r="Q9" i="2"/>
  <c r="N10" i="2"/>
  <c r="R10" i="2"/>
  <c r="N11" i="2"/>
  <c r="R11" i="2"/>
  <c r="N12" i="2"/>
  <c r="R12" i="2"/>
  <c r="E13" i="2"/>
  <c r="F13" i="2"/>
  <c r="H13" i="2"/>
  <c r="I13" i="2"/>
  <c r="J13" i="2"/>
  <c r="K13" i="2"/>
  <c r="L13" i="2"/>
  <c r="M13" i="2"/>
  <c r="O13" i="2"/>
  <c r="P13" i="2"/>
  <c r="Q13" i="2"/>
  <c r="N14" i="2"/>
  <c r="R14" i="2"/>
  <c r="N15" i="2"/>
  <c r="R15" i="2"/>
  <c r="N16" i="2"/>
  <c r="R16" i="2"/>
  <c r="E17" i="2"/>
  <c r="F17" i="2"/>
  <c r="H17" i="2"/>
  <c r="I17" i="2"/>
  <c r="J17" i="2"/>
  <c r="K17" i="2"/>
  <c r="L17" i="2"/>
  <c r="M17" i="2"/>
  <c r="O17" i="2"/>
  <c r="P17" i="2"/>
  <c r="Q17" i="2"/>
  <c r="N18" i="2"/>
  <c r="R18" i="2"/>
  <c r="N19" i="2"/>
  <c r="R19" i="2"/>
  <c r="R20" i="2"/>
  <c r="E21" i="2"/>
  <c r="F21" i="2"/>
  <c r="H21" i="2"/>
  <c r="I21" i="2"/>
  <c r="J21" i="2"/>
  <c r="K21" i="2"/>
  <c r="L21" i="2"/>
  <c r="M21" i="2"/>
  <c r="O21" i="2"/>
  <c r="P21" i="2"/>
  <c r="Q21" i="2"/>
  <c r="N22" i="2"/>
  <c r="R22" i="2"/>
  <c r="N23" i="2"/>
  <c r="R23" i="2"/>
  <c r="N24" i="2"/>
  <c r="R24" i="2"/>
  <c r="E25" i="2"/>
  <c r="F25" i="2"/>
  <c r="H25" i="2"/>
  <c r="I25" i="2"/>
  <c r="J25" i="2"/>
  <c r="K25" i="2"/>
  <c r="L25" i="2"/>
  <c r="M25" i="2"/>
  <c r="O25" i="2"/>
  <c r="P25" i="2"/>
  <c r="Q25" i="2"/>
  <c r="N26" i="2"/>
  <c r="R26" i="2"/>
  <c r="N27" i="2"/>
  <c r="N29" i="2" s="1"/>
  <c r="R27" i="2"/>
  <c r="R28" i="2"/>
  <c r="S28" i="2" s="1"/>
  <c r="E29" i="2"/>
  <c r="F29" i="2"/>
  <c r="H29" i="2"/>
  <c r="I29" i="2"/>
  <c r="J29" i="2"/>
  <c r="K29" i="2"/>
  <c r="L29" i="2"/>
  <c r="M29" i="2"/>
  <c r="O29" i="2"/>
  <c r="P29" i="2"/>
  <c r="Q29" i="2"/>
  <c r="N30" i="2"/>
  <c r="R30" i="2"/>
  <c r="N31" i="2"/>
  <c r="R31" i="2"/>
  <c r="N32" i="2"/>
  <c r="R32" i="2"/>
  <c r="E33" i="2"/>
  <c r="F33" i="2"/>
  <c r="H33" i="2"/>
  <c r="I33" i="2"/>
  <c r="J33" i="2"/>
  <c r="K33" i="2"/>
  <c r="L33" i="2"/>
  <c r="M33" i="2"/>
  <c r="O33" i="2"/>
  <c r="P33" i="2"/>
  <c r="Q33" i="2"/>
  <c r="N34" i="2"/>
  <c r="R34" i="2"/>
  <c r="N35" i="2"/>
  <c r="R35" i="2"/>
  <c r="N36" i="2"/>
  <c r="R36" i="2"/>
  <c r="E37" i="2"/>
  <c r="F37" i="2"/>
  <c r="H37" i="2"/>
  <c r="I37" i="2"/>
  <c r="J37" i="2"/>
  <c r="K37" i="2"/>
  <c r="L37" i="2"/>
  <c r="M37" i="2"/>
  <c r="O37" i="2"/>
  <c r="P37" i="2"/>
  <c r="Q37" i="2"/>
  <c r="N38" i="2"/>
  <c r="R38" i="2"/>
  <c r="N39" i="2"/>
  <c r="R39" i="2"/>
  <c r="N40" i="2"/>
  <c r="R40" i="2"/>
  <c r="E41" i="2"/>
  <c r="F41" i="2"/>
  <c r="H41" i="2"/>
  <c r="I41" i="2"/>
  <c r="J41" i="2"/>
  <c r="K41" i="2"/>
  <c r="L41" i="2"/>
  <c r="M41" i="2"/>
  <c r="O41" i="2"/>
  <c r="P41" i="2"/>
  <c r="Q41" i="2"/>
  <c r="N42" i="2"/>
  <c r="R42" i="2"/>
  <c r="R43" i="2"/>
  <c r="S43" i="2" s="1"/>
  <c r="R44" i="2"/>
  <c r="E45" i="2"/>
  <c r="F45" i="2"/>
  <c r="H45" i="2"/>
  <c r="I45" i="2"/>
  <c r="J45" i="2"/>
  <c r="K45" i="2"/>
  <c r="L45" i="2"/>
  <c r="M45" i="2"/>
  <c r="O45" i="2"/>
  <c r="P45" i="2"/>
  <c r="Q45" i="2"/>
  <c r="N46" i="2"/>
  <c r="R46" i="2"/>
  <c r="N47" i="2"/>
  <c r="R47" i="2"/>
  <c r="N48" i="2"/>
  <c r="R48" i="2"/>
  <c r="E49" i="2"/>
  <c r="F49" i="2"/>
  <c r="H49" i="2"/>
  <c r="I49" i="2"/>
  <c r="J49" i="2"/>
  <c r="K49" i="2"/>
  <c r="L49" i="2"/>
  <c r="M49" i="2"/>
  <c r="O49" i="2"/>
  <c r="P49" i="2"/>
  <c r="Q49" i="2"/>
  <c r="N50" i="2"/>
  <c r="R50" i="2"/>
  <c r="N51" i="2"/>
  <c r="R51" i="2"/>
  <c r="N52" i="2"/>
  <c r="R52" i="2"/>
  <c r="E53" i="2"/>
  <c r="F53" i="2"/>
  <c r="H53" i="2"/>
  <c r="I53" i="2"/>
  <c r="J53" i="2"/>
  <c r="K53" i="2"/>
  <c r="L53" i="2"/>
  <c r="M53" i="2"/>
  <c r="O53" i="2"/>
  <c r="P53" i="2"/>
  <c r="Q53" i="2"/>
  <c r="N54" i="2"/>
  <c r="R54" i="2"/>
  <c r="N55" i="2"/>
  <c r="R55" i="2"/>
  <c r="N56" i="2"/>
  <c r="R56" i="2"/>
  <c r="E57" i="2"/>
  <c r="F57" i="2"/>
  <c r="H57" i="2"/>
  <c r="I57" i="2"/>
  <c r="J57" i="2"/>
  <c r="K57" i="2"/>
  <c r="L57" i="2"/>
  <c r="M57" i="2"/>
  <c r="O57" i="2"/>
  <c r="P57" i="2"/>
  <c r="Q57" i="2"/>
  <c r="N58" i="2"/>
  <c r="R58" i="2"/>
  <c r="N59" i="2"/>
  <c r="R59" i="2"/>
  <c r="N60" i="2"/>
  <c r="R60" i="2"/>
  <c r="E61" i="2"/>
  <c r="F61" i="2"/>
  <c r="H61" i="2"/>
  <c r="I61" i="2"/>
  <c r="J61" i="2"/>
  <c r="K61" i="2"/>
  <c r="L61" i="2"/>
  <c r="M61" i="2"/>
  <c r="O61" i="2"/>
  <c r="P61" i="2"/>
  <c r="Q61" i="2"/>
  <c r="N62" i="2"/>
  <c r="R62" i="2"/>
  <c r="N63" i="2"/>
  <c r="R63" i="2"/>
  <c r="N64" i="2"/>
  <c r="R64" i="2"/>
  <c r="E65" i="2"/>
  <c r="F65" i="2"/>
  <c r="H65" i="2"/>
  <c r="I65" i="2"/>
  <c r="J65" i="2"/>
  <c r="K65" i="2"/>
  <c r="L65" i="2"/>
  <c r="M65" i="2"/>
  <c r="O65" i="2"/>
  <c r="P65" i="2"/>
  <c r="Q65" i="2"/>
  <c r="N66" i="2"/>
  <c r="R66" i="2"/>
  <c r="N67" i="2"/>
  <c r="R67" i="2"/>
  <c r="N68" i="2"/>
  <c r="R68" i="2"/>
  <c r="E69" i="2"/>
  <c r="F69" i="2"/>
  <c r="H69" i="2"/>
  <c r="I69" i="2"/>
  <c r="J69" i="2"/>
  <c r="K69" i="2"/>
  <c r="L69" i="2"/>
  <c r="M69" i="2"/>
  <c r="O69" i="2"/>
  <c r="P69" i="2"/>
  <c r="Q69" i="2"/>
  <c r="N70" i="2"/>
  <c r="R70" i="2"/>
  <c r="N71" i="2"/>
  <c r="R71" i="2"/>
  <c r="N72" i="2"/>
  <c r="R72" i="2"/>
  <c r="E73" i="2"/>
  <c r="F73" i="2"/>
  <c r="H73" i="2"/>
  <c r="I73" i="2"/>
  <c r="J73" i="2"/>
  <c r="K73" i="2"/>
  <c r="L73" i="2"/>
  <c r="M73" i="2"/>
  <c r="O73" i="2"/>
  <c r="P73" i="2"/>
  <c r="Q73" i="2"/>
  <c r="N74" i="2"/>
  <c r="R74" i="2"/>
  <c r="N75" i="2"/>
  <c r="R75" i="2"/>
  <c r="N76" i="2"/>
  <c r="R76" i="2"/>
  <c r="E77" i="2"/>
  <c r="F77" i="2"/>
  <c r="H77" i="2"/>
  <c r="I77" i="2"/>
  <c r="J77" i="2"/>
  <c r="K77" i="2"/>
  <c r="L77" i="2"/>
  <c r="M77" i="2"/>
  <c r="O77" i="2"/>
  <c r="P77" i="2"/>
  <c r="Q77" i="2"/>
  <c r="N78" i="2"/>
  <c r="R78" i="2"/>
  <c r="N79" i="2"/>
  <c r="R79" i="2"/>
  <c r="N80" i="2"/>
  <c r="R80" i="2"/>
  <c r="E81" i="2"/>
  <c r="F81" i="2"/>
  <c r="H81" i="2"/>
  <c r="I81" i="2"/>
  <c r="J81" i="2"/>
  <c r="K81" i="2"/>
  <c r="L81" i="2"/>
  <c r="M81" i="2"/>
  <c r="O81" i="2"/>
  <c r="P81" i="2"/>
  <c r="Q81" i="2"/>
  <c r="N82" i="2"/>
  <c r="R82" i="2"/>
  <c r="N83" i="2"/>
  <c r="R83" i="2"/>
  <c r="N84" i="2"/>
  <c r="R84" i="2"/>
  <c r="E85" i="2"/>
  <c r="F85" i="2"/>
  <c r="H85" i="2"/>
  <c r="I85" i="2"/>
  <c r="J85" i="2"/>
  <c r="K85" i="2"/>
  <c r="L85" i="2"/>
  <c r="M85" i="2"/>
  <c r="O85" i="2"/>
  <c r="P85" i="2"/>
  <c r="Q85" i="2"/>
  <c r="N86" i="2"/>
  <c r="R86" i="2"/>
  <c r="N87" i="2"/>
  <c r="R87" i="2"/>
  <c r="N88" i="2"/>
  <c r="R88" i="2"/>
  <c r="E89" i="2"/>
  <c r="F89" i="2"/>
  <c r="H89" i="2"/>
  <c r="I89" i="2"/>
  <c r="J89" i="2"/>
  <c r="K89" i="2"/>
  <c r="L89" i="2"/>
  <c r="M89" i="2"/>
  <c r="O89" i="2"/>
  <c r="P89" i="2"/>
  <c r="Q89" i="2"/>
  <c r="N90" i="2"/>
  <c r="R90" i="2"/>
  <c r="N91" i="2"/>
  <c r="R91" i="2"/>
  <c r="N92" i="2"/>
  <c r="R92" i="2"/>
  <c r="E93" i="2"/>
  <c r="F93" i="2"/>
  <c r="H93" i="2"/>
  <c r="I93" i="2"/>
  <c r="J93" i="2"/>
  <c r="K93" i="2"/>
  <c r="L93" i="2"/>
  <c r="M93" i="2"/>
  <c r="O93" i="2"/>
  <c r="P93" i="2"/>
  <c r="Q93" i="2"/>
  <c r="N94" i="2"/>
  <c r="R94" i="2"/>
  <c r="N95" i="2"/>
  <c r="R95" i="2"/>
  <c r="N96" i="2"/>
  <c r="R96" i="2"/>
  <c r="E97" i="2"/>
  <c r="F97" i="2"/>
  <c r="H97" i="2"/>
  <c r="I97" i="2"/>
  <c r="J97" i="2"/>
  <c r="K97" i="2"/>
  <c r="L97" i="2"/>
  <c r="M97" i="2"/>
  <c r="O97" i="2"/>
  <c r="P97" i="2"/>
  <c r="Q97" i="2"/>
  <c r="N98" i="2"/>
  <c r="R98" i="2"/>
  <c r="N99" i="2"/>
  <c r="R99" i="2"/>
  <c r="N100" i="2"/>
  <c r="R100" i="2"/>
  <c r="E101" i="2"/>
  <c r="F101" i="2"/>
  <c r="H101" i="2"/>
  <c r="I101" i="2"/>
  <c r="J101" i="2"/>
  <c r="K101" i="2"/>
  <c r="L101" i="2"/>
  <c r="M101" i="2"/>
  <c r="O101" i="2"/>
  <c r="P101" i="2"/>
  <c r="Q101" i="2"/>
  <c r="N102" i="2"/>
  <c r="R102" i="2"/>
  <c r="N103" i="2"/>
  <c r="R103" i="2"/>
  <c r="N104" i="2"/>
  <c r="R104" i="2"/>
  <c r="E105" i="2"/>
  <c r="F105" i="2"/>
  <c r="H105" i="2"/>
  <c r="I105" i="2"/>
  <c r="J105" i="2"/>
  <c r="K105" i="2"/>
  <c r="L105" i="2"/>
  <c r="M105" i="2"/>
  <c r="O105" i="2"/>
  <c r="P105" i="2"/>
  <c r="Q105" i="2"/>
  <c r="N106" i="2"/>
  <c r="R106" i="2"/>
  <c r="N107" i="2"/>
  <c r="R107" i="2"/>
  <c r="N108" i="2"/>
  <c r="R108" i="2"/>
  <c r="E109" i="2"/>
  <c r="F109" i="2"/>
  <c r="H109" i="2"/>
  <c r="I109" i="2"/>
  <c r="J109" i="2"/>
  <c r="K109" i="2"/>
  <c r="L109" i="2"/>
  <c r="M109" i="2"/>
  <c r="O109" i="2"/>
  <c r="P109" i="2"/>
  <c r="Q109" i="2"/>
  <c r="N110" i="2"/>
  <c r="R110" i="2"/>
  <c r="N111" i="2"/>
  <c r="R111" i="2"/>
  <c r="N112" i="2"/>
  <c r="R112" i="2"/>
  <c r="E113" i="2"/>
  <c r="F113" i="2"/>
  <c r="H113" i="2"/>
  <c r="I113" i="2"/>
  <c r="J113" i="2"/>
  <c r="K113" i="2"/>
  <c r="L113" i="2"/>
  <c r="M113" i="2"/>
  <c r="O113" i="2"/>
  <c r="P113" i="2"/>
  <c r="Q113" i="2"/>
  <c r="N114" i="2"/>
  <c r="R114" i="2"/>
  <c r="N116" i="2"/>
  <c r="E117" i="2"/>
  <c r="F117" i="2"/>
  <c r="H117" i="2"/>
  <c r="I117" i="2"/>
  <c r="J117" i="2"/>
  <c r="K117" i="2"/>
  <c r="L117" i="2"/>
  <c r="M117" i="2"/>
  <c r="O117" i="2"/>
  <c r="P117" i="2"/>
  <c r="Q117" i="2"/>
  <c r="N118" i="2"/>
  <c r="R118" i="2"/>
  <c r="N3" i="1"/>
  <c r="R3" i="1"/>
  <c r="N4" i="1"/>
  <c r="R4" i="1"/>
  <c r="E5" i="1"/>
  <c r="F5" i="1"/>
  <c r="H5" i="1"/>
  <c r="I5" i="1"/>
  <c r="J5" i="1"/>
  <c r="K5" i="1"/>
  <c r="L5" i="1"/>
  <c r="M5" i="1"/>
  <c r="N6" i="1"/>
  <c r="R6" i="1"/>
  <c r="N7" i="1"/>
  <c r="R7" i="1"/>
  <c r="R8" i="1"/>
  <c r="E9" i="1"/>
  <c r="F9" i="1"/>
  <c r="H9" i="1"/>
  <c r="I9" i="1"/>
  <c r="J9" i="1"/>
  <c r="K9" i="1"/>
  <c r="L9" i="1"/>
  <c r="M9" i="1"/>
  <c r="O9" i="1"/>
  <c r="N10" i="1"/>
  <c r="R10" i="1"/>
  <c r="N11" i="1"/>
  <c r="R11" i="1"/>
  <c r="N12" i="1"/>
  <c r="R12" i="1"/>
  <c r="E13" i="1"/>
  <c r="F13" i="1"/>
  <c r="H13" i="1"/>
  <c r="I13" i="1"/>
  <c r="J13" i="1"/>
  <c r="K13" i="1"/>
  <c r="L13" i="1"/>
  <c r="M13" i="1"/>
  <c r="O13" i="1"/>
  <c r="P13" i="1"/>
  <c r="Q13" i="1"/>
  <c r="N14" i="1"/>
  <c r="R14" i="1"/>
  <c r="N15" i="1"/>
  <c r="R15" i="1"/>
  <c r="N16" i="1"/>
  <c r="R16" i="1"/>
  <c r="E17" i="1"/>
  <c r="F17" i="1"/>
  <c r="H17" i="1"/>
  <c r="I17" i="1"/>
  <c r="J17" i="1"/>
  <c r="K17" i="1"/>
  <c r="L17" i="1"/>
  <c r="M17" i="1"/>
  <c r="O17" i="1"/>
  <c r="P17" i="1"/>
  <c r="Q17" i="1"/>
  <c r="N18" i="1"/>
  <c r="R18" i="1"/>
  <c r="N19" i="1"/>
  <c r="R19" i="1"/>
  <c r="N20" i="1"/>
  <c r="R20" i="1"/>
  <c r="E21" i="1"/>
  <c r="F21" i="1"/>
  <c r="H21" i="1"/>
  <c r="I21" i="1"/>
  <c r="J21" i="1"/>
  <c r="K21" i="1"/>
  <c r="L21" i="1"/>
  <c r="M21" i="1"/>
  <c r="O21" i="1"/>
  <c r="P21" i="1"/>
  <c r="Q21" i="1"/>
  <c r="N22" i="1"/>
  <c r="R22" i="1"/>
  <c r="N23" i="1"/>
  <c r="R23" i="1"/>
  <c r="N24" i="1"/>
  <c r="R24" i="1"/>
  <c r="E25" i="1"/>
  <c r="F25" i="1"/>
  <c r="H25" i="1"/>
  <c r="I25" i="1"/>
  <c r="J25" i="1"/>
  <c r="K25" i="1"/>
  <c r="L25" i="1"/>
  <c r="M25" i="1"/>
  <c r="O25" i="1"/>
  <c r="P25" i="1"/>
  <c r="Q25" i="1"/>
  <c r="N26" i="1"/>
  <c r="R26" i="1"/>
  <c r="N27" i="1"/>
  <c r="R27" i="1"/>
  <c r="N28" i="1"/>
  <c r="R28" i="1"/>
  <c r="E29" i="1"/>
  <c r="F29" i="1"/>
  <c r="H29" i="1"/>
  <c r="I29" i="1"/>
  <c r="J29" i="1"/>
  <c r="K29" i="1"/>
  <c r="L29" i="1"/>
  <c r="M29" i="1"/>
  <c r="O29" i="1"/>
  <c r="P29" i="1"/>
  <c r="Q29" i="1"/>
  <c r="N30" i="1"/>
  <c r="R30" i="1"/>
  <c r="N31" i="1"/>
  <c r="R31" i="1"/>
  <c r="N32" i="1"/>
  <c r="R32" i="1"/>
  <c r="O33" i="1"/>
  <c r="P33" i="1"/>
  <c r="Q33" i="1"/>
  <c r="N34" i="1"/>
  <c r="R34" i="1"/>
  <c r="N35" i="1"/>
  <c r="R35" i="1"/>
  <c r="N36" i="1"/>
  <c r="R36" i="1"/>
  <c r="E37" i="1"/>
  <c r="F37" i="1"/>
  <c r="H37" i="1"/>
  <c r="I37" i="1"/>
  <c r="J37" i="1"/>
  <c r="K37" i="1"/>
  <c r="L37" i="1"/>
  <c r="M37" i="1"/>
  <c r="O37" i="1"/>
  <c r="P37" i="1"/>
  <c r="Q37" i="1"/>
  <c r="N38" i="1"/>
  <c r="R38" i="1"/>
  <c r="N39" i="1"/>
  <c r="R39" i="1"/>
  <c r="N40" i="1"/>
  <c r="R40" i="1"/>
  <c r="E41" i="1"/>
  <c r="F41" i="1"/>
  <c r="H41" i="1"/>
  <c r="I41" i="1"/>
  <c r="J41" i="1"/>
  <c r="K41" i="1"/>
  <c r="L41" i="1"/>
  <c r="M41" i="1"/>
  <c r="O41" i="1"/>
  <c r="P41" i="1"/>
  <c r="Q41" i="1"/>
  <c r="N42" i="1"/>
  <c r="R42" i="1"/>
  <c r="R43" i="1"/>
  <c r="N44" i="1"/>
  <c r="R44" i="1"/>
  <c r="E45" i="1"/>
  <c r="F45" i="1"/>
  <c r="H45" i="1"/>
  <c r="I45" i="1"/>
  <c r="J45" i="1"/>
  <c r="K45" i="1"/>
  <c r="L45" i="1"/>
  <c r="M45" i="1"/>
  <c r="O45" i="1"/>
  <c r="P45" i="1"/>
  <c r="Q45" i="1"/>
  <c r="N46" i="1"/>
  <c r="R46" i="1"/>
  <c r="N47" i="1"/>
  <c r="R47" i="1"/>
  <c r="N48" i="1"/>
  <c r="R48" i="1"/>
  <c r="E49" i="1"/>
  <c r="F49" i="1"/>
  <c r="H49" i="1"/>
  <c r="I49" i="1"/>
  <c r="J49" i="1"/>
  <c r="K49" i="1"/>
  <c r="L49" i="1"/>
  <c r="M49" i="1"/>
  <c r="O49" i="1"/>
  <c r="P49" i="1"/>
  <c r="Q49" i="1"/>
  <c r="N50" i="1"/>
  <c r="R50" i="1"/>
  <c r="N51" i="1"/>
  <c r="R51" i="1"/>
  <c r="R52" i="1"/>
  <c r="E53" i="1"/>
  <c r="F53" i="1"/>
  <c r="H53" i="1"/>
  <c r="I53" i="1"/>
  <c r="J53" i="1"/>
  <c r="K53" i="1"/>
  <c r="L53" i="1"/>
  <c r="M53" i="1"/>
  <c r="O53" i="1"/>
  <c r="P53" i="1"/>
  <c r="Q53" i="1"/>
  <c r="N54" i="1"/>
  <c r="R54" i="1"/>
  <c r="N55" i="1"/>
  <c r="R55" i="1"/>
  <c r="N56" i="1"/>
  <c r="R56" i="1"/>
  <c r="E57" i="1"/>
  <c r="F57" i="1"/>
  <c r="H57" i="1"/>
  <c r="I57" i="1"/>
  <c r="J57" i="1"/>
  <c r="K57" i="1"/>
  <c r="L57" i="1"/>
  <c r="M57" i="1"/>
  <c r="O57" i="1"/>
  <c r="P57" i="1"/>
  <c r="Q57" i="1"/>
  <c r="N58" i="1"/>
  <c r="R58" i="1"/>
  <c r="N59" i="1"/>
  <c r="R59" i="1"/>
  <c r="N60" i="1"/>
  <c r="R60" i="1"/>
  <c r="E61" i="1"/>
  <c r="F61" i="1"/>
  <c r="H61" i="1"/>
  <c r="I61" i="1"/>
  <c r="J61" i="1"/>
  <c r="K61" i="1"/>
  <c r="L61" i="1"/>
  <c r="M61" i="1"/>
  <c r="O61" i="1"/>
  <c r="P61" i="1"/>
  <c r="Q61" i="1"/>
  <c r="N62" i="1"/>
  <c r="R62" i="1"/>
  <c r="N63" i="1"/>
  <c r="R63" i="1"/>
  <c r="N64" i="1"/>
  <c r="R64" i="1"/>
  <c r="E65" i="1"/>
  <c r="F65" i="1"/>
  <c r="H65" i="1"/>
  <c r="I65" i="1"/>
  <c r="J65" i="1"/>
  <c r="K65" i="1"/>
  <c r="L65" i="1"/>
  <c r="M65" i="1"/>
  <c r="O65" i="1"/>
  <c r="P65" i="1"/>
  <c r="Q65" i="1"/>
  <c r="N66" i="1"/>
  <c r="R66" i="1"/>
  <c r="N67" i="1"/>
  <c r="R67" i="1"/>
  <c r="N68" i="1"/>
  <c r="R68" i="1"/>
  <c r="E69" i="1"/>
  <c r="F69" i="1"/>
  <c r="H69" i="1"/>
  <c r="I69" i="1"/>
  <c r="J69" i="1"/>
  <c r="K69" i="1"/>
  <c r="L69" i="1"/>
  <c r="M69" i="1"/>
  <c r="O69" i="1"/>
  <c r="P69" i="1"/>
  <c r="Q69" i="1"/>
  <c r="N70" i="1"/>
  <c r="S70" i="1" s="1"/>
  <c r="N71" i="1"/>
  <c r="R71" i="1"/>
  <c r="N72" i="1"/>
  <c r="E73" i="1"/>
  <c r="F73" i="1"/>
  <c r="H73" i="1"/>
  <c r="I73" i="1"/>
  <c r="J73" i="1"/>
  <c r="K73" i="1"/>
  <c r="L73" i="1"/>
  <c r="M73" i="1"/>
  <c r="O73" i="1"/>
  <c r="P73" i="1"/>
  <c r="Q73" i="1"/>
  <c r="N74" i="1"/>
  <c r="R74" i="1"/>
  <c r="N75" i="1"/>
  <c r="R75" i="1"/>
  <c r="N76" i="1"/>
  <c r="R76" i="1"/>
  <c r="E77" i="1"/>
  <c r="F77" i="1"/>
  <c r="H77" i="1"/>
  <c r="I77" i="1"/>
  <c r="J77" i="1"/>
  <c r="K77" i="1"/>
  <c r="L77" i="1"/>
  <c r="M77" i="1"/>
  <c r="O77" i="1"/>
  <c r="P77" i="1"/>
  <c r="Q77" i="1"/>
  <c r="N78" i="1"/>
  <c r="R78" i="1"/>
  <c r="N79" i="1"/>
  <c r="R79" i="1"/>
  <c r="N80" i="1"/>
  <c r="R80" i="1"/>
  <c r="E81" i="1"/>
  <c r="F81" i="1"/>
  <c r="H81" i="1"/>
  <c r="I81" i="1"/>
  <c r="J81" i="1"/>
  <c r="K81" i="1"/>
  <c r="L81" i="1"/>
  <c r="M81" i="1"/>
  <c r="O81" i="1"/>
  <c r="P81" i="1"/>
  <c r="Q81" i="1"/>
  <c r="N82" i="1"/>
  <c r="R82" i="1"/>
  <c r="N83" i="1"/>
  <c r="R83" i="1"/>
  <c r="N84" i="1"/>
  <c r="R84" i="1"/>
  <c r="E85" i="1"/>
  <c r="F85" i="1"/>
  <c r="H85" i="1"/>
  <c r="I85" i="1"/>
  <c r="J85" i="1"/>
  <c r="K85" i="1"/>
  <c r="L85" i="1"/>
  <c r="M85" i="1"/>
  <c r="O85" i="1"/>
  <c r="P85" i="1"/>
  <c r="Q85" i="1"/>
  <c r="N86" i="1"/>
  <c r="R86" i="1"/>
  <c r="N87" i="1"/>
  <c r="R87" i="1"/>
  <c r="R88" i="1"/>
  <c r="E89" i="1"/>
  <c r="F89" i="1"/>
  <c r="H89" i="1"/>
  <c r="I89" i="1"/>
  <c r="J89" i="1"/>
  <c r="K89" i="1"/>
  <c r="L89" i="1"/>
  <c r="M89" i="1"/>
  <c r="O89" i="1"/>
  <c r="P89" i="1"/>
  <c r="Q89" i="1"/>
  <c r="N90" i="1"/>
  <c r="R90" i="1"/>
  <c r="N91" i="1"/>
  <c r="R91" i="1"/>
  <c r="N92" i="1"/>
  <c r="R92" i="1"/>
  <c r="E93" i="1"/>
  <c r="F93" i="1"/>
  <c r="H93" i="1"/>
  <c r="I93" i="1"/>
  <c r="J93" i="1"/>
  <c r="K93" i="1"/>
  <c r="L93" i="1"/>
  <c r="M93" i="1"/>
  <c r="O93" i="1"/>
  <c r="P93" i="1"/>
  <c r="Q93" i="1"/>
  <c r="N94" i="1"/>
  <c r="R94" i="1"/>
  <c r="N95" i="1"/>
  <c r="R95" i="1"/>
  <c r="N96" i="1"/>
  <c r="R96" i="1"/>
  <c r="E97" i="1"/>
  <c r="F97" i="1"/>
  <c r="H97" i="1"/>
  <c r="I97" i="1"/>
  <c r="J97" i="1"/>
  <c r="K97" i="1"/>
  <c r="L97" i="1"/>
  <c r="M97" i="1"/>
  <c r="O97" i="1"/>
  <c r="P97" i="1"/>
  <c r="Q97" i="1"/>
  <c r="N98" i="1"/>
  <c r="R98" i="1"/>
  <c r="N99" i="1"/>
  <c r="R99" i="1"/>
  <c r="N100" i="1"/>
  <c r="R100" i="1"/>
  <c r="E101" i="1"/>
  <c r="F101" i="1"/>
  <c r="H101" i="1"/>
  <c r="I101" i="1"/>
  <c r="J101" i="1"/>
  <c r="K101" i="1"/>
  <c r="L101" i="1"/>
  <c r="M101" i="1"/>
  <c r="O101" i="1"/>
  <c r="P101" i="1"/>
  <c r="Q101" i="1"/>
  <c r="N102" i="1"/>
  <c r="R102" i="1"/>
  <c r="N103" i="1"/>
  <c r="R103" i="1"/>
  <c r="N104" i="1"/>
  <c r="R104" i="1"/>
  <c r="E105" i="1"/>
  <c r="F105" i="1"/>
  <c r="H105" i="1"/>
  <c r="I105" i="1"/>
  <c r="J105" i="1"/>
  <c r="K105" i="1"/>
  <c r="L105" i="1"/>
  <c r="M105" i="1"/>
  <c r="O105" i="1"/>
  <c r="P105" i="1"/>
  <c r="Q105" i="1"/>
  <c r="N106" i="1"/>
  <c r="R106" i="1"/>
  <c r="N107" i="1"/>
  <c r="R107" i="1"/>
  <c r="N108" i="1"/>
  <c r="R108" i="1"/>
  <c r="E109" i="1"/>
  <c r="F109" i="1"/>
  <c r="H109" i="1"/>
  <c r="I109" i="1"/>
  <c r="J109" i="1"/>
  <c r="K109" i="1"/>
  <c r="L109" i="1"/>
  <c r="M109" i="1"/>
  <c r="O109" i="1"/>
  <c r="P109" i="1"/>
  <c r="Q109" i="1"/>
  <c r="N110" i="1"/>
  <c r="R110" i="1"/>
  <c r="N111" i="1"/>
  <c r="R111" i="1"/>
  <c r="N112" i="1"/>
  <c r="R112" i="1"/>
  <c r="E113" i="1"/>
  <c r="F113" i="1"/>
  <c r="H113" i="1"/>
  <c r="I113" i="1"/>
  <c r="J113" i="1"/>
  <c r="K113" i="1"/>
  <c r="L113" i="1"/>
  <c r="M113" i="1"/>
  <c r="O113" i="1"/>
  <c r="P113" i="1"/>
  <c r="Q113" i="1"/>
  <c r="N114" i="1"/>
  <c r="R114" i="1"/>
  <c r="N115" i="1"/>
  <c r="R115" i="1"/>
  <c r="N116" i="1"/>
  <c r="R116" i="1"/>
  <c r="E117" i="1"/>
  <c r="F117" i="1"/>
  <c r="H117" i="1"/>
  <c r="I117" i="1"/>
  <c r="J117" i="1"/>
  <c r="K117" i="1"/>
  <c r="L117" i="1"/>
  <c r="M117" i="1"/>
  <c r="O117" i="1"/>
  <c r="P117" i="1"/>
  <c r="Q117" i="1"/>
  <c r="N118" i="1"/>
  <c r="R118" i="1"/>
  <c r="N119" i="1"/>
  <c r="R119" i="1"/>
  <c r="N120" i="1"/>
  <c r="R120" i="1"/>
  <c r="E121" i="1"/>
  <c r="F121" i="1"/>
  <c r="I121" i="1"/>
  <c r="J121" i="1"/>
  <c r="K121" i="1"/>
  <c r="L121" i="1"/>
  <c r="M121" i="1"/>
  <c r="O121" i="1"/>
  <c r="P121" i="1"/>
  <c r="Q121" i="1"/>
  <c r="N122" i="1"/>
  <c r="R122" i="1"/>
  <c r="N123" i="1"/>
  <c r="R123" i="1"/>
  <c r="N124" i="1"/>
  <c r="R124" i="1"/>
  <c r="E125" i="1"/>
  <c r="F125" i="1"/>
  <c r="H125" i="1"/>
  <c r="I125" i="1"/>
  <c r="J125" i="1"/>
  <c r="K125" i="1"/>
  <c r="L125" i="1"/>
  <c r="M125" i="1"/>
  <c r="O125" i="1"/>
  <c r="P125" i="1"/>
  <c r="Q125" i="1"/>
  <c r="N126" i="1"/>
  <c r="R126" i="1"/>
  <c r="N127" i="1"/>
  <c r="R127" i="1"/>
  <c r="N128" i="1"/>
  <c r="R128" i="1"/>
  <c r="E129" i="1"/>
  <c r="F129" i="1"/>
  <c r="H129" i="1"/>
  <c r="I129" i="1"/>
  <c r="J129" i="1"/>
  <c r="K129" i="1"/>
  <c r="L129" i="1"/>
  <c r="M129" i="1"/>
  <c r="O129" i="1"/>
  <c r="P129" i="1"/>
  <c r="Q129" i="1"/>
  <c r="N130" i="1"/>
  <c r="R130" i="1"/>
  <c r="N131" i="1"/>
  <c r="R131" i="1"/>
  <c r="N132" i="1"/>
  <c r="R132" i="1"/>
  <c r="E133" i="1"/>
  <c r="G133" i="1" s="1"/>
  <c r="F133" i="1"/>
  <c r="H133" i="1"/>
  <c r="I133" i="1"/>
  <c r="J133" i="1"/>
  <c r="K133" i="1"/>
  <c r="L133" i="1"/>
  <c r="M133" i="1"/>
  <c r="O133" i="1"/>
  <c r="P133" i="1"/>
  <c r="Q133" i="1"/>
  <c r="N134" i="1"/>
  <c r="R134" i="1"/>
  <c r="N135" i="1"/>
  <c r="R135" i="1"/>
  <c r="N136" i="1"/>
  <c r="R136" i="1"/>
  <c r="E137" i="1"/>
  <c r="F137" i="1"/>
  <c r="H137" i="1"/>
  <c r="I137" i="1"/>
  <c r="J137" i="1"/>
  <c r="K137" i="1"/>
  <c r="L137" i="1"/>
  <c r="M137" i="1"/>
  <c r="O137" i="1"/>
  <c r="P137" i="1"/>
  <c r="Q137" i="1"/>
  <c r="N138" i="1"/>
  <c r="R138" i="1"/>
  <c r="N139" i="1"/>
  <c r="R139" i="1"/>
  <c r="N140" i="1"/>
  <c r="R140" i="1"/>
  <c r="E141" i="1"/>
  <c r="F141" i="1"/>
  <c r="H141" i="1"/>
  <c r="I141" i="1"/>
  <c r="J141" i="1"/>
  <c r="K141" i="1"/>
  <c r="L141" i="1"/>
  <c r="M141" i="1"/>
  <c r="O141" i="1"/>
  <c r="P141" i="1"/>
  <c r="Q141" i="1"/>
  <c r="N142" i="1"/>
  <c r="R142" i="1"/>
  <c r="N143" i="1"/>
  <c r="R143" i="1"/>
  <c r="N144" i="1"/>
  <c r="R144" i="1"/>
  <c r="E145" i="1"/>
  <c r="F145" i="1"/>
  <c r="H145" i="1"/>
  <c r="I145" i="1"/>
  <c r="J145" i="1"/>
  <c r="K145" i="1"/>
  <c r="L145" i="1"/>
  <c r="M145" i="1"/>
  <c r="O145" i="1"/>
  <c r="P145" i="1"/>
  <c r="Q145" i="1"/>
  <c r="N146" i="1"/>
  <c r="R146" i="1"/>
  <c r="N147" i="1"/>
  <c r="R147" i="1"/>
  <c r="N148" i="1"/>
  <c r="R148" i="1"/>
  <c r="E149" i="1"/>
  <c r="F149" i="1"/>
  <c r="H149" i="1"/>
  <c r="I149" i="1"/>
  <c r="J149" i="1"/>
  <c r="K149" i="1"/>
  <c r="L149" i="1"/>
  <c r="M149" i="1"/>
  <c r="O149" i="1"/>
  <c r="O150" i="1" s="1"/>
  <c r="P149" i="1"/>
  <c r="P150" i="1" s="1"/>
  <c r="Q149" i="1"/>
  <c r="Q150" i="1" s="1"/>
  <c r="N150" i="1"/>
  <c r="N151" i="1"/>
  <c r="N152" i="1"/>
  <c r="E153" i="1"/>
  <c r="F153" i="1"/>
  <c r="H153" i="1"/>
  <c r="I153" i="1"/>
  <c r="J153" i="1"/>
  <c r="K153" i="1"/>
  <c r="L153" i="1"/>
  <c r="M153" i="1"/>
  <c r="N154" i="1"/>
  <c r="N155" i="1"/>
  <c r="R155" i="1"/>
  <c r="N156" i="1"/>
  <c r="R156" i="1"/>
  <c r="E157" i="1"/>
  <c r="F157" i="1"/>
  <c r="H157" i="1"/>
  <c r="I157" i="1"/>
  <c r="J157" i="1"/>
  <c r="K157" i="1"/>
  <c r="L157" i="1"/>
  <c r="M157" i="1"/>
  <c r="O157" i="1"/>
  <c r="P157" i="1"/>
  <c r="Q157" i="1"/>
  <c r="N158" i="1"/>
  <c r="R158" i="1"/>
  <c r="N162" i="1" l="1"/>
  <c r="J161" i="1"/>
  <c r="N159" i="1"/>
  <c r="N160" i="1"/>
  <c r="K161" i="1"/>
  <c r="M161" i="1"/>
  <c r="L161" i="1"/>
  <c r="I161" i="1"/>
  <c r="H161" i="1"/>
  <c r="F161" i="1"/>
  <c r="E161" i="1"/>
  <c r="T161" i="1"/>
  <c r="G121" i="1"/>
  <c r="R9" i="1"/>
  <c r="S79" i="1"/>
  <c r="T129" i="2"/>
  <c r="I129" i="2"/>
  <c r="T105" i="6"/>
  <c r="R104" i="6"/>
  <c r="R70" i="7"/>
  <c r="P69" i="7"/>
  <c r="K69" i="7"/>
  <c r="F69" i="7"/>
  <c r="R5" i="1"/>
  <c r="L129" i="2"/>
  <c r="N128" i="2"/>
  <c r="Q105" i="6"/>
  <c r="L105" i="6"/>
  <c r="H105" i="6"/>
  <c r="N104" i="6"/>
  <c r="N70" i="7"/>
  <c r="O69" i="7"/>
  <c r="J69" i="7"/>
  <c r="E69" i="7"/>
  <c r="N67" i="7"/>
  <c r="S84" i="1"/>
  <c r="S22" i="1"/>
  <c r="R130" i="2"/>
  <c r="P129" i="2"/>
  <c r="K129" i="2"/>
  <c r="F129" i="2"/>
  <c r="R127" i="2"/>
  <c r="R106" i="6"/>
  <c r="P105" i="6"/>
  <c r="K105" i="6"/>
  <c r="F105" i="6"/>
  <c r="R5" i="6"/>
  <c r="R103" i="6"/>
  <c r="T69" i="7"/>
  <c r="M69" i="7"/>
  <c r="I69" i="7"/>
  <c r="R68" i="7"/>
  <c r="P151" i="1"/>
  <c r="P159" i="1" s="1"/>
  <c r="M129" i="2"/>
  <c r="R128" i="2"/>
  <c r="M105" i="6"/>
  <c r="I105" i="6"/>
  <c r="R67" i="7"/>
  <c r="Q129" i="2"/>
  <c r="H129" i="2"/>
  <c r="S72" i="6"/>
  <c r="N130" i="2"/>
  <c r="O129" i="2"/>
  <c r="J129" i="2"/>
  <c r="E129" i="2"/>
  <c r="N127" i="2"/>
  <c r="G13" i="6"/>
  <c r="N106" i="6"/>
  <c r="O105" i="6"/>
  <c r="J105" i="6"/>
  <c r="E105" i="6"/>
  <c r="N103" i="6"/>
  <c r="Q69" i="7"/>
  <c r="L69" i="7"/>
  <c r="H69" i="7"/>
  <c r="N68" i="7"/>
  <c r="S40" i="7"/>
  <c r="G37" i="7"/>
  <c r="S35" i="7"/>
  <c r="S7" i="7"/>
  <c r="S4" i="7"/>
  <c r="S63" i="7"/>
  <c r="S44" i="7"/>
  <c r="R25" i="7"/>
  <c r="S100" i="6"/>
  <c r="S71" i="6"/>
  <c r="S6" i="6"/>
  <c r="R101" i="6"/>
  <c r="R9" i="6"/>
  <c r="G45" i="7"/>
  <c r="G85" i="6"/>
  <c r="S76" i="6"/>
  <c r="G73" i="6"/>
  <c r="S59" i="6"/>
  <c r="G53" i="6"/>
  <c r="G45" i="6"/>
  <c r="S107" i="2"/>
  <c r="S52" i="2"/>
  <c r="R101" i="2"/>
  <c r="R97" i="2"/>
  <c r="G29" i="2"/>
  <c r="S20" i="2"/>
  <c r="S99" i="1"/>
  <c r="S90" i="1"/>
  <c r="S102" i="1"/>
  <c r="S80" i="1"/>
  <c r="S158" i="1"/>
  <c r="G157" i="1"/>
  <c r="S74" i="1"/>
  <c r="R69" i="1"/>
  <c r="R13" i="6"/>
  <c r="S54" i="6"/>
  <c r="S12" i="6"/>
  <c r="S59" i="1"/>
  <c r="G45" i="1"/>
  <c r="G113" i="2"/>
  <c r="G85" i="2"/>
  <c r="G61" i="2"/>
  <c r="G53" i="2"/>
  <c r="S48" i="2"/>
  <c r="S18" i="2"/>
  <c r="S7" i="2"/>
  <c r="G101" i="6"/>
  <c r="G93" i="6"/>
  <c r="S50" i="6"/>
  <c r="S34" i="6"/>
  <c r="S19" i="6"/>
  <c r="S14" i="6"/>
  <c r="S3" i="6"/>
  <c r="G41" i="7"/>
  <c r="G5" i="7"/>
  <c r="R117" i="2"/>
  <c r="R81" i="2"/>
  <c r="S36" i="2"/>
  <c r="R21" i="2"/>
  <c r="R9" i="2"/>
  <c r="S103" i="2"/>
  <c r="S72" i="2"/>
  <c r="G25" i="2"/>
  <c r="G101" i="2"/>
  <c r="G65" i="2"/>
  <c r="G49" i="2"/>
  <c r="S134" i="1"/>
  <c r="G105" i="1"/>
  <c r="R101" i="1"/>
  <c r="G97" i="1"/>
  <c r="N45" i="1"/>
  <c r="R149" i="1"/>
  <c r="R133" i="1"/>
  <c r="S122" i="1"/>
  <c r="G153" i="1"/>
  <c r="S114" i="1"/>
  <c r="G65" i="1"/>
  <c r="R41" i="1"/>
  <c r="G37" i="1"/>
  <c r="R37" i="1"/>
  <c r="G117" i="1"/>
  <c r="G109" i="1"/>
  <c r="G33" i="1"/>
  <c r="S20" i="1"/>
  <c r="S18" i="1"/>
  <c r="G17" i="1"/>
  <c r="S12" i="1"/>
  <c r="G65" i="7"/>
  <c r="G61" i="7"/>
  <c r="N57" i="7"/>
  <c r="G57" i="7"/>
  <c r="G53" i="7"/>
  <c r="G49" i="7"/>
  <c r="G33" i="7"/>
  <c r="G29" i="7"/>
  <c r="G25" i="7"/>
  <c r="N21" i="7"/>
  <c r="G21" i="7"/>
  <c r="G17" i="7"/>
  <c r="G13" i="7"/>
  <c r="G9" i="7"/>
  <c r="N101" i="6"/>
  <c r="G97" i="6"/>
  <c r="N89" i="6"/>
  <c r="G89" i="6"/>
  <c r="S79" i="6"/>
  <c r="G81" i="6"/>
  <c r="G77" i="6"/>
  <c r="G69" i="6"/>
  <c r="S64" i="6"/>
  <c r="G65" i="6"/>
  <c r="G61" i="6"/>
  <c r="G57" i="6"/>
  <c r="S51" i="6"/>
  <c r="S48" i="6"/>
  <c r="G49" i="6"/>
  <c r="S39" i="6"/>
  <c r="G41" i="6"/>
  <c r="S36" i="6"/>
  <c r="S35" i="6"/>
  <c r="G37" i="6"/>
  <c r="N33" i="6"/>
  <c r="G33" i="6"/>
  <c r="S28" i="6"/>
  <c r="G29" i="6"/>
  <c r="G21" i="6"/>
  <c r="G17" i="6"/>
  <c r="S8" i="6"/>
  <c r="G9" i="6"/>
  <c r="G5" i="6"/>
  <c r="S116" i="2"/>
  <c r="G117" i="2"/>
  <c r="G109" i="2"/>
  <c r="G105" i="2"/>
  <c r="G97" i="2"/>
  <c r="G93" i="2"/>
  <c r="G89" i="2"/>
  <c r="G81" i="2"/>
  <c r="G77" i="2"/>
  <c r="G73" i="2"/>
  <c r="G69" i="2"/>
  <c r="G57" i="2"/>
  <c r="S55" i="2"/>
  <c r="G45" i="2"/>
  <c r="G41" i="2"/>
  <c r="G37" i="2"/>
  <c r="G33" i="2"/>
  <c r="G21" i="2"/>
  <c r="G17" i="2"/>
  <c r="N13" i="2"/>
  <c r="G13" i="2"/>
  <c r="N9" i="2"/>
  <c r="G9" i="2"/>
  <c r="G5" i="2"/>
  <c r="S155" i="1"/>
  <c r="G149" i="1"/>
  <c r="G145" i="1"/>
  <c r="G141" i="1"/>
  <c r="G137" i="1"/>
  <c r="G129" i="1"/>
  <c r="G125" i="1"/>
  <c r="G113" i="1"/>
  <c r="S108" i="1"/>
  <c r="N105" i="1"/>
  <c r="G101" i="1"/>
  <c r="G93" i="1"/>
  <c r="G89" i="1"/>
  <c r="G85" i="1"/>
  <c r="G81" i="1"/>
  <c r="G77" i="1"/>
  <c r="G73" i="1"/>
  <c r="R73" i="1"/>
  <c r="G69" i="1"/>
  <c r="G61" i="1"/>
  <c r="G57" i="1"/>
  <c r="R53" i="1"/>
  <c r="G53" i="1"/>
  <c r="G49" i="1"/>
  <c r="N41" i="1"/>
  <c r="G41" i="1"/>
  <c r="N37" i="1"/>
  <c r="G29" i="1"/>
  <c r="G25" i="1"/>
  <c r="G21" i="1"/>
  <c r="G13" i="1"/>
  <c r="G9" i="1"/>
  <c r="G5" i="1"/>
  <c r="R145" i="1"/>
  <c r="S142" i="1"/>
  <c r="S131" i="1"/>
  <c r="S126" i="1"/>
  <c r="S115" i="1"/>
  <c r="S110" i="1"/>
  <c r="R81" i="1"/>
  <c r="N17" i="1"/>
  <c r="S15" i="1"/>
  <c r="R89" i="2"/>
  <c r="S70" i="2"/>
  <c r="R69" i="2"/>
  <c r="S96" i="6"/>
  <c r="S90" i="6"/>
  <c r="S83" i="6"/>
  <c r="S80" i="6"/>
  <c r="S78" i="6"/>
  <c r="S66" i="6"/>
  <c r="S63" i="6"/>
  <c r="S60" i="6"/>
  <c r="S52" i="6"/>
  <c r="S32" i="6"/>
  <c r="S27" i="6"/>
  <c r="S20" i="6"/>
  <c r="S18" i="6"/>
  <c r="S15" i="6"/>
  <c r="S10" i="6"/>
  <c r="S7" i="6"/>
  <c r="S4" i="6"/>
  <c r="S59" i="7"/>
  <c r="S55" i="7"/>
  <c r="S48" i="7"/>
  <c r="S43" i="7"/>
  <c r="R41" i="7"/>
  <c r="S36" i="7"/>
  <c r="S34" i="7"/>
  <c r="S32" i="7"/>
  <c r="N29" i="7"/>
  <c r="S23" i="7"/>
  <c r="S20" i="7"/>
  <c r="S19" i="7"/>
  <c r="R17" i="7"/>
  <c r="S15" i="7"/>
  <c r="S14" i="7"/>
  <c r="S11" i="7"/>
  <c r="S3" i="7"/>
  <c r="S106" i="1"/>
  <c r="S103" i="1"/>
  <c r="S75" i="1"/>
  <c r="S58" i="1"/>
  <c r="S55" i="1"/>
  <c r="S38" i="1"/>
  <c r="S27" i="1"/>
  <c r="S87" i="2"/>
  <c r="R89" i="6"/>
  <c r="R57" i="1"/>
  <c r="R113" i="2"/>
  <c r="S100" i="2"/>
  <c r="R93" i="2"/>
  <c r="S46" i="2"/>
  <c r="R137" i="1"/>
  <c r="S135" i="1"/>
  <c r="S31" i="7"/>
  <c r="S99" i="6"/>
  <c r="S27" i="7"/>
  <c r="N85" i="6"/>
  <c r="S156" i="1"/>
  <c r="S139" i="1"/>
  <c r="S138" i="1"/>
  <c r="S127" i="1"/>
  <c r="R125" i="1"/>
  <c r="S116" i="1"/>
  <c r="N113" i="1"/>
  <c r="N49" i="1"/>
  <c r="R45" i="1"/>
  <c r="S12" i="7"/>
  <c r="S47" i="7"/>
  <c r="S8" i="7"/>
  <c r="R105" i="1"/>
  <c r="N53" i="6"/>
  <c r="S24" i="7"/>
  <c r="S39" i="7"/>
  <c r="N49" i="7"/>
  <c r="S40" i="6"/>
  <c r="S38" i="6"/>
  <c r="S112" i="2"/>
  <c r="S90" i="2"/>
  <c r="R61" i="2"/>
  <c r="N49" i="2"/>
  <c r="R25" i="2"/>
  <c r="S140" i="1"/>
  <c r="S112" i="1"/>
  <c r="S80" i="2"/>
  <c r="S79" i="2"/>
  <c r="S76" i="2"/>
  <c r="S75" i="2"/>
  <c r="N61" i="2"/>
  <c r="R17" i="2"/>
  <c r="S98" i="6"/>
  <c r="N97" i="6"/>
  <c r="N57" i="6"/>
  <c r="R53" i="7"/>
  <c r="S94" i="1"/>
  <c r="R85" i="1"/>
  <c r="S78" i="1"/>
  <c r="S50" i="1"/>
  <c r="R49" i="1"/>
  <c r="R29" i="1"/>
  <c r="S26" i="1"/>
  <c r="S14" i="1"/>
  <c r="S6" i="1"/>
  <c r="N117" i="2"/>
  <c r="S110" i="2"/>
  <c r="S104" i="2"/>
  <c r="S99" i="2"/>
  <c r="S98" i="2"/>
  <c r="S82" i="2"/>
  <c r="R49" i="2"/>
  <c r="S44" i="2"/>
  <c r="S40" i="2"/>
  <c r="S35" i="2"/>
  <c r="S22" i="2"/>
  <c r="R13" i="2"/>
  <c r="S6" i="2"/>
  <c r="S4" i="2"/>
  <c r="S102" i="6"/>
  <c r="R33" i="6"/>
  <c r="S83" i="1"/>
  <c r="S100" i="1"/>
  <c r="N77" i="2"/>
  <c r="N145" i="1"/>
  <c r="R141" i="1"/>
  <c r="S128" i="1"/>
  <c r="S118" i="1"/>
  <c r="S111" i="1"/>
  <c r="R109" i="1"/>
  <c r="N109" i="1"/>
  <c r="N101" i="1"/>
  <c r="R97" i="1"/>
  <c r="S95" i="1"/>
  <c r="S92" i="1"/>
  <c r="S88" i="1"/>
  <c r="S14" i="2"/>
  <c r="S108" i="2"/>
  <c r="S47" i="2"/>
  <c r="S88" i="2"/>
  <c r="S42" i="2"/>
  <c r="S30" i="6"/>
  <c r="R61" i="7"/>
  <c r="N149" i="1"/>
  <c r="S147" i="1"/>
  <c r="S146" i="1"/>
  <c r="S136" i="1"/>
  <c r="S130" i="1"/>
  <c r="S120" i="1"/>
  <c r="S119" i="1"/>
  <c r="R117" i="1"/>
  <c r="R113" i="1"/>
  <c r="S104" i="1"/>
  <c r="S98" i="1"/>
  <c r="R93" i="1"/>
  <c r="S91" i="1"/>
  <c r="R89" i="1"/>
  <c r="S86" i="1"/>
  <c r="N81" i="1"/>
  <c r="S66" i="1"/>
  <c r="S64" i="1"/>
  <c r="N61" i="1"/>
  <c r="S54" i="1"/>
  <c r="S44" i="1"/>
  <c r="S40" i="1"/>
  <c r="S34" i="1"/>
  <c r="S30" i="1"/>
  <c r="S24" i="1"/>
  <c r="R21" i="1"/>
  <c r="S19" i="1"/>
  <c r="R17" i="1"/>
  <c r="R13" i="1"/>
  <c r="S58" i="2"/>
  <c r="R45" i="2"/>
  <c r="S32" i="2"/>
  <c r="S27" i="2"/>
  <c r="S15" i="2"/>
  <c r="R5" i="2"/>
  <c r="S3" i="2"/>
  <c r="S91" i="6"/>
  <c r="S87" i="6"/>
  <c r="S84" i="6"/>
  <c r="S94" i="6"/>
  <c r="S86" i="6"/>
  <c r="R85" i="6"/>
  <c r="R69" i="6"/>
  <c r="S62" i="6"/>
  <c r="R61" i="6"/>
  <c r="R49" i="6"/>
  <c r="S46" i="6"/>
  <c r="S22" i="6"/>
  <c r="S16" i="6"/>
  <c r="S11" i="6"/>
  <c r="R65" i="7"/>
  <c r="R37" i="7"/>
  <c r="S63" i="1"/>
  <c r="S62" i="1"/>
  <c r="R61" i="1"/>
  <c r="S47" i="1"/>
  <c r="S46" i="1"/>
  <c r="S43" i="1"/>
  <c r="S42" i="1"/>
  <c r="N29" i="1"/>
  <c r="R25" i="1"/>
  <c r="S16" i="1"/>
  <c r="N9" i="1"/>
  <c r="S111" i="2"/>
  <c r="S94" i="2"/>
  <c r="S78" i="2"/>
  <c r="R41" i="2"/>
  <c r="R37" i="2"/>
  <c r="S82" i="1"/>
  <c r="N85" i="1"/>
  <c r="S64" i="7"/>
  <c r="S92" i="6"/>
  <c r="R73" i="2"/>
  <c r="S71" i="2"/>
  <c r="S24" i="2"/>
  <c r="R157" i="1"/>
  <c r="N141" i="1"/>
  <c r="S123" i="1"/>
  <c r="N77" i="1"/>
  <c r="N73" i="1"/>
  <c r="S68" i="1"/>
  <c r="S56" i="1"/>
  <c r="S52" i="1"/>
  <c r="N53" i="1"/>
  <c r="S10" i="1"/>
  <c r="S8" i="1"/>
  <c r="S7" i="1"/>
  <c r="R21" i="7"/>
  <c r="S6" i="7"/>
  <c r="S51" i="7"/>
  <c r="R49" i="7"/>
  <c r="S38" i="7"/>
  <c r="R33" i="7"/>
  <c r="N9" i="7"/>
  <c r="N137" i="1"/>
  <c r="O151" i="1"/>
  <c r="O159" i="1" s="1"/>
  <c r="S39" i="1"/>
  <c r="S51" i="1"/>
  <c r="S71" i="1"/>
  <c r="N21" i="1"/>
  <c r="S124" i="1"/>
  <c r="N97" i="1"/>
  <c r="S23" i="1"/>
  <c r="S143" i="1"/>
  <c r="N133" i="1"/>
  <c r="R129" i="1"/>
  <c r="R121" i="1"/>
  <c r="S96" i="1"/>
  <c r="N93" i="1"/>
  <c r="N65" i="1"/>
  <c r="R65" i="1"/>
  <c r="S48" i="1"/>
  <c r="R33" i="1"/>
  <c r="S28" i="1"/>
  <c r="S11" i="1"/>
  <c r="S56" i="7"/>
  <c r="R57" i="7"/>
  <c r="S16" i="7"/>
  <c r="R93" i="6"/>
  <c r="N93" i="6"/>
  <c r="S88" i="6"/>
  <c r="S75" i="6"/>
  <c r="N65" i="6"/>
  <c r="S55" i="6"/>
  <c r="S43" i="6"/>
  <c r="R29" i="6"/>
  <c r="N21" i="6"/>
  <c r="S84" i="2"/>
  <c r="R85" i="2"/>
  <c r="S83" i="2"/>
  <c r="N81" i="2"/>
  <c r="N53" i="2"/>
  <c r="N97" i="2"/>
  <c r="S31" i="2"/>
  <c r="N33" i="2"/>
  <c r="S8" i="2"/>
  <c r="S148" i="1"/>
  <c r="S144" i="1"/>
  <c r="S132" i="1"/>
  <c r="N125" i="1"/>
  <c r="N117" i="1"/>
  <c r="N89" i="1"/>
  <c r="S87" i="1"/>
  <c r="S76" i="1"/>
  <c r="S72" i="1"/>
  <c r="N69" i="1"/>
  <c r="S67" i="1"/>
  <c r="S60" i="1"/>
  <c r="N57" i="1"/>
  <c r="S36" i="1"/>
  <c r="S35" i="1"/>
  <c r="S32" i="1"/>
  <c r="N33" i="1"/>
  <c r="S31" i="1"/>
  <c r="N5" i="1"/>
  <c r="S4" i="1"/>
  <c r="S60" i="7"/>
  <c r="S30" i="7"/>
  <c r="N17" i="7"/>
  <c r="N9" i="6"/>
  <c r="S118" i="2"/>
  <c r="S115" i="2"/>
  <c r="N105" i="2"/>
  <c r="S30" i="2"/>
  <c r="S107" i="1"/>
  <c r="N25" i="7"/>
  <c r="S95" i="6"/>
  <c r="N81" i="6"/>
  <c r="N13" i="6"/>
  <c r="S13" i="6" s="1"/>
  <c r="N25" i="1"/>
  <c r="S3" i="1"/>
  <c r="S92" i="2"/>
  <c r="R33" i="2"/>
  <c r="N61" i="7"/>
  <c r="N53" i="7"/>
  <c r="N37" i="7"/>
  <c r="N13" i="7"/>
  <c r="N77" i="6"/>
  <c r="R77" i="6"/>
  <c r="N73" i="6"/>
  <c r="N49" i="6"/>
  <c r="R41" i="6"/>
  <c r="R37" i="6"/>
  <c r="S31" i="6"/>
  <c r="N5" i="6"/>
  <c r="N113" i="2"/>
  <c r="R105" i="2"/>
  <c r="N101" i="2"/>
  <c r="S96" i="2"/>
  <c r="S95" i="2"/>
  <c r="N89" i="2"/>
  <c r="N85" i="2"/>
  <c r="N73" i="2"/>
  <c r="N69" i="2"/>
  <c r="S67" i="2"/>
  <c r="N65" i="2"/>
  <c r="S60" i="2"/>
  <c r="S59" i="2"/>
  <c r="S56" i="2"/>
  <c r="R53" i="2"/>
  <c r="N41" i="2"/>
  <c r="N37" i="2"/>
  <c r="N25" i="2"/>
  <c r="S23" i="2"/>
  <c r="N17" i="2"/>
  <c r="S12" i="2"/>
  <c r="S11" i="2"/>
  <c r="N157" i="1"/>
  <c r="N129" i="1"/>
  <c r="N121" i="1"/>
  <c r="N13" i="1"/>
  <c r="N153" i="1"/>
  <c r="S86" i="2"/>
  <c r="S63" i="2"/>
  <c r="R57" i="2"/>
  <c r="S50" i="2"/>
  <c r="S38" i="2"/>
  <c r="R77" i="1"/>
  <c r="S114" i="2"/>
  <c r="R109" i="2"/>
  <c r="N109" i="2"/>
  <c r="S106" i="2"/>
  <c r="S102" i="2"/>
  <c r="N93" i="2"/>
  <c r="S91" i="2"/>
  <c r="R77" i="2"/>
  <c r="S74" i="2"/>
  <c r="S68" i="2"/>
  <c r="S66" i="2"/>
  <c r="R65" i="2"/>
  <c r="S64" i="2"/>
  <c r="S62" i="2"/>
  <c r="N57" i="2"/>
  <c r="S54" i="2"/>
  <c r="S51" i="2"/>
  <c r="N45" i="2"/>
  <c r="S39" i="2"/>
  <c r="S34" i="2"/>
  <c r="R29" i="2"/>
  <c r="S29" i="2" s="1"/>
  <c r="S26" i="2"/>
  <c r="N21" i="2"/>
  <c r="S19" i="2"/>
  <c r="S16" i="2"/>
  <c r="S10" i="2"/>
  <c r="N5" i="2"/>
  <c r="R97" i="6"/>
  <c r="S82" i="6"/>
  <c r="R81" i="6"/>
  <c r="S70" i="6"/>
  <c r="S54" i="7"/>
  <c r="S42" i="7"/>
  <c r="R65" i="6"/>
  <c r="S58" i="6"/>
  <c r="S56" i="6"/>
  <c r="R57" i="6"/>
  <c r="R53" i="6"/>
  <c r="S47" i="6"/>
  <c r="R45" i="6"/>
  <c r="S42" i="6"/>
  <c r="N29" i="6"/>
  <c r="R21" i="6"/>
  <c r="R17" i="6"/>
  <c r="N17" i="6"/>
  <c r="S66" i="7"/>
  <c r="S62" i="7"/>
  <c r="S46" i="7"/>
  <c r="N45" i="7"/>
  <c r="R45" i="7"/>
  <c r="S18" i="7"/>
  <c r="R13" i="7"/>
  <c r="R5" i="7"/>
  <c r="N5" i="7"/>
  <c r="Q151" i="1"/>
  <c r="Q159" i="1" s="1"/>
  <c r="R150" i="1"/>
  <c r="P152" i="1"/>
  <c r="P160" i="1" s="1"/>
  <c r="S68" i="6"/>
  <c r="S74" i="6"/>
  <c r="N61" i="6"/>
  <c r="N37" i="6"/>
  <c r="S26" i="7"/>
  <c r="R9" i="7"/>
  <c r="R73" i="6"/>
  <c r="N45" i="6"/>
  <c r="N41" i="6"/>
  <c r="N65" i="7"/>
  <c r="S58" i="7"/>
  <c r="S52" i="7"/>
  <c r="S50" i="7"/>
  <c r="N41" i="7"/>
  <c r="N33" i="7"/>
  <c r="S22" i="7"/>
  <c r="S10" i="7"/>
  <c r="N161" i="1" l="1"/>
  <c r="G161" i="1"/>
  <c r="S61" i="6"/>
  <c r="S117" i="2"/>
  <c r="S130" i="2"/>
  <c r="N129" i="2"/>
  <c r="N105" i="6"/>
  <c r="S103" i="6"/>
  <c r="N69" i="7"/>
  <c r="S70" i="7"/>
  <c r="S67" i="7"/>
  <c r="S68" i="7"/>
  <c r="R151" i="1"/>
  <c r="R159" i="1" s="1"/>
  <c r="P153" i="1"/>
  <c r="P161" i="1" s="1"/>
  <c r="R69" i="7"/>
  <c r="S127" i="2"/>
  <c r="S104" i="6"/>
  <c r="G69" i="7"/>
  <c r="R105" i="6"/>
  <c r="S9" i="1"/>
  <c r="R129" i="2"/>
  <c r="S128" i="2"/>
  <c r="G129" i="2"/>
  <c r="G105" i="6"/>
  <c r="S106" i="6"/>
  <c r="S61" i="7"/>
  <c r="S101" i="2"/>
  <c r="S17" i="2"/>
  <c r="S25" i="2"/>
  <c r="S97" i="2"/>
  <c r="S37" i="1"/>
  <c r="S85" i="1"/>
  <c r="S41" i="1"/>
  <c r="S45" i="1"/>
  <c r="S97" i="1"/>
  <c r="S37" i="6"/>
  <c r="S105" i="1"/>
  <c r="S41" i="7"/>
  <c r="S65" i="7"/>
  <c r="S113" i="2"/>
  <c r="S69" i="6"/>
  <c r="S61" i="2"/>
  <c r="S17" i="1"/>
  <c r="S101" i="6"/>
  <c r="S133" i="1"/>
  <c r="S53" i="1"/>
  <c r="S109" i="1"/>
  <c r="S145" i="1"/>
  <c r="S53" i="7"/>
  <c r="S57" i="7"/>
  <c r="S29" i="7"/>
  <c r="S25" i="7"/>
  <c r="S21" i="7"/>
  <c r="S97" i="6"/>
  <c r="S85" i="6"/>
  <c r="S109" i="2"/>
  <c r="S93" i="2"/>
  <c r="S53" i="2"/>
  <c r="S49" i="2"/>
  <c r="S33" i="2"/>
  <c r="S9" i="2"/>
  <c r="S149" i="1"/>
  <c r="S141" i="1"/>
  <c r="S137" i="1"/>
  <c r="S113" i="1"/>
  <c r="S81" i="1"/>
  <c r="S69" i="1"/>
  <c r="S65" i="1"/>
  <c r="S49" i="1"/>
  <c r="S21" i="2"/>
  <c r="S89" i="2"/>
  <c r="S29" i="1"/>
  <c r="S73" i="1"/>
  <c r="S89" i="6"/>
  <c r="S81" i="2"/>
  <c r="S37" i="7"/>
  <c r="S93" i="6"/>
  <c r="S157" i="1"/>
  <c r="S41" i="6"/>
  <c r="S13" i="2"/>
  <c r="S25" i="1"/>
  <c r="S57" i="1"/>
  <c r="S89" i="1"/>
  <c r="S61" i="1"/>
  <c r="S101" i="1"/>
  <c r="S9" i="6"/>
  <c r="O152" i="1"/>
  <c r="O160" i="1" s="1"/>
  <c r="S65" i="6"/>
  <c r="S5" i="2"/>
  <c r="S13" i="1"/>
  <c r="S93" i="1"/>
  <c r="S49" i="7"/>
  <c r="S21" i="6"/>
  <c r="S77" i="1"/>
  <c r="S45" i="2"/>
  <c r="S77" i="2"/>
  <c r="S129" i="1"/>
  <c r="S69" i="2"/>
  <c r="S81" i="6"/>
  <c r="S33" i="1"/>
  <c r="S117" i="1"/>
  <c r="S21" i="1"/>
  <c r="S85" i="2"/>
  <c r="S45" i="6"/>
  <c r="Q152" i="1"/>
  <c r="Q160" i="1" s="1"/>
  <c r="S17" i="6"/>
  <c r="S73" i="2"/>
  <c r="S49" i="6"/>
  <c r="S17" i="7"/>
  <c r="S125" i="1"/>
  <c r="S5" i="1"/>
  <c r="S5" i="7"/>
  <c r="S45" i="7"/>
  <c r="S121" i="1"/>
  <c r="S105" i="2"/>
  <c r="S65" i="2"/>
  <c r="S41" i="2"/>
  <c r="S37" i="2"/>
  <c r="S13" i="7"/>
  <c r="S77" i="6"/>
  <c r="S53" i="6"/>
  <c r="S29" i="6"/>
  <c r="S57" i="6"/>
  <c r="S5" i="6"/>
  <c r="S73" i="6"/>
  <c r="S57" i="2"/>
  <c r="P154" i="1"/>
  <c r="P162" i="1" s="1"/>
  <c r="S33" i="7"/>
  <c r="S33" i="6"/>
  <c r="S9" i="7"/>
  <c r="S151" i="1"/>
  <c r="S159" i="1" s="1"/>
  <c r="S150" i="1"/>
  <c r="S129" i="2" l="1"/>
  <c r="S105" i="6"/>
  <c r="O153" i="1"/>
  <c r="O161" i="1" s="1"/>
  <c r="S69" i="7"/>
  <c r="R152" i="1"/>
  <c r="Q153" i="1"/>
  <c r="Q161" i="1" s="1"/>
  <c r="S152" i="1" l="1"/>
  <c r="S160" i="1" s="1"/>
  <c r="R160" i="1"/>
  <c r="O154" i="1"/>
  <c r="O162" i="1" s="1"/>
  <c r="R153" i="1"/>
  <c r="R161" i="1" s="1"/>
  <c r="Q154" i="1"/>
  <c r="Q162" i="1" s="1"/>
  <c r="S153" i="1" l="1"/>
  <c r="S161" i="1" s="1"/>
  <c r="R154" i="1"/>
  <c r="R162" i="1" s="1"/>
  <c r="S154" i="1" l="1"/>
  <c r="S162" i="1" s="1"/>
</calcChain>
</file>

<file path=xl/sharedStrings.xml><?xml version="1.0" encoding="utf-8"?>
<sst xmlns="http://schemas.openxmlformats.org/spreadsheetml/2006/main" count="760" uniqueCount="169">
  <si>
    <t>ที่</t>
  </si>
  <si>
    <t>โรงเรียน</t>
  </si>
  <si>
    <t>เพศ</t>
  </si>
  <si>
    <t>ห้อง</t>
  </si>
  <si>
    <t>ก่อนประถมศึกษา</t>
  </si>
  <si>
    <t>รวม</t>
  </si>
  <si>
    <t>ประถมศึกษา</t>
  </si>
  <si>
    <t>รวมทั้งสิ้น</t>
  </si>
  <si>
    <t>อนุบาลตาก</t>
  </si>
  <si>
    <t>ชาย</t>
  </si>
  <si>
    <t>หญิง</t>
  </si>
  <si>
    <t>ตากสินราชานุสรณ์</t>
  </si>
  <si>
    <t>ชุมชนบ้านไม้งาม</t>
  </si>
  <si>
    <t>บ้านวังม่วง</t>
  </si>
  <si>
    <t>บ้านหนองกระโห้</t>
  </si>
  <si>
    <t>บ้านลานห้วยเดื่อ</t>
  </si>
  <si>
    <t>บ้านตลุกป่าตาล</t>
  </si>
  <si>
    <t>บ้านโป่งแดง</t>
  </si>
  <si>
    <t>บ้านหนองนกปีกกา</t>
  </si>
  <si>
    <t>บ้านหนองกระทุ่ม</t>
  </si>
  <si>
    <t>บ้านโพรงตะเข้</t>
  </si>
  <si>
    <t>บ้านวังประจบ</t>
  </si>
  <si>
    <t>บ้านน้ำดิบ</t>
  </si>
  <si>
    <t>บ้านสะแกเครือ</t>
  </si>
  <si>
    <t>บ้านลานเต็ง</t>
  </si>
  <si>
    <t>บ้านหนองร่ม</t>
  </si>
  <si>
    <t>บ้านชะลาดระฆัง</t>
  </si>
  <si>
    <t>บ้านคลองสัก</t>
  </si>
  <si>
    <t>บ้านตลุกกลางทุ่ง</t>
  </si>
  <si>
    <t>บ้านเนินมะลื่น</t>
  </si>
  <si>
    <t>ชุมชนบ้านวังหิน</t>
  </si>
  <si>
    <t>บ้านท่าไม้แดง</t>
  </si>
  <si>
    <t>บ้านเกาะอ้ายด้วน</t>
  </si>
  <si>
    <t>บ้านน้ำด้วน</t>
  </si>
  <si>
    <t>บ้านหนองบัวใต้</t>
  </si>
  <si>
    <t>บ้านคลองห้วยทราย</t>
  </si>
  <si>
    <t>บ้านท่าเล่</t>
  </si>
  <si>
    <t>บ้านมูเซอ</t>
  </si>
  <si>
    <t>บ้านลานสาง</t>
  </si>
  <si>
    <t>บ้านหนองแขม</t>
  </si>
  <si>
    <t>บ้านห้วยนึ่ง</t>
  </si>
  <si>
    <t>บ้านห้วยเหลือง</t>
  </si>
  <si>
    <t>เด่นวิทยา</t>
  </si>
  <si>
    <t>วัดปากห้วยไม้งาม</t>
  </si>
  <si>
    <t>บ้านหนองบัวเหนือ</t>
  </si>
  <si>
    <t>รวมอำเภอเมืองตาก</t>
  </si>
  <si>
    <t>ชุมชนวัดสันป่าลาน</t>
  </si>
  <si>
    <t>ประชาพัฒนา</t>
  </si>
  <si>
    <t>บ้านวังไม้ส้าน</t>
  </si>
  <si>
    <t>บ้านปากวัง</t>
  </si>
  <si>
    <t>เสริมปัญญา</t>
  </si>
  <si>
    <t>บ้านห้วยแม่บอน</t>
  </si>
  <si>
    <t>บ้านแม่สลิด</t>
  </si>
  <si>
    <t>บ้านสันกลาง</t>
  </si>
  <si>
    <t>บ้านยางโองนอก</t>
  </si>
  <si>
    <t>บ้านหนองชะลาบ</t>
  </si>
  <si>
    <t>วัดพระธาตุน้อย</t>
  </si>
  <si>
    <t>สว่างวิทยา</t>
  </si>
  <si>
    <t>ศรีวิทยา</t>
  </si>
  <si>
    <t>ชูวิชาราษฏร์</t>
  </si>
  <si>
    <t>ชุมชนบ้านแม่ยะ</t>
  </si>
  <si>
    <t>บ้านแม่พะยวบ</t>
  </si>
  <si>
    <t>บ้านดงยาง</t>
  </si>
  <si>
    <t>บ้านทุ่งกระเชาะ</t>
  </si>
  <si>
    <t>บ้านฉลอม</t>
  </si>
  <si>
    <t>บ้านห้วยพลู</t>
  </si>
  <si>
    <t>บ้านใหม่</t>
  </si>
  <si>
    <t>บ้านท้องฟ้า</t>
  </si>
  <si>
    <t>รวมอำเภอบ้านตาก</t>
  </si>
  <si>
    <t>เขื่อนภูมิพล</t>
  </si>
  <si>
    <t>บ้านสันป่าป๋วย</t>
  </si>
  <si>
    <t>บ้านโสมง</t>
  </si>
  <si>
    <t>บ้านอูมวาบ</t>
  </si>
  <si>
    <t>หมู่บ้านตัวอย่าง</t>
  </si>
  <si>
    <t>บ้านนาตาโพ</t>
  </si>
  <si>
    <t>บ้านวังโพ</t>
  </si>
  <si>
    <t>บ้านดงลาน</t>
  </si>
  <si>
    <t>บ้านหนองเชียงคา</t>
  </si>
  <si>
    <t>บ้านท่าไผ่</t>
  </si>
  <si>
    <t>บ้านคลองไม้แดง</t>
  </si>
  <si>
    <t>บ้านใหม่สามัคคี</t>
  </si>
  <si>
    <t>บ้านท่าปุยตก</t>
  </si>
  <si>
    <t>รวมอำเภอสามเงา</t>
  </si>
  <si>
    <t>บ้านสบยมฯ</t>
  </si>
  <si>
    <t>บ้านใหม่เสรีธรรม</t>
  </si>
  <si>
    <t>บ้านหนองปลาไหล</t>
  </si>
  <si>
    <t>บ้านท่าตะคร้อ</t>
  </si>
  <si>
    <t>บ้านประดางฯ</t>
  </si>
  <si>
    <t>บ้านทุ่งกง</t>
  </si>
  <si>
    <t>บ้านตะเคียนด้วน</t>
  </si>
  <si>
    <t>บ้านนาโบสถ์ฯ</t>
  </si>
  <si>
    <t>บ้านสามเงา</t>
  </si>
  <si>
    <t>บ้านป่ายางใต้</t>
  </si>
  <si>
    <t>วัดสามเงา</t>
  </si>
  <si>
    <t>รวม 4 อำเภอ</t>
  </si>
  <si>
    <t>น้ำดิบพิทยาคม</t>
  </si>
  <si>
    <t>หนองเสือพิทยาคม</t>
  </si>
  <si>
    <t>อนุบาลรอดบำรุง</t>
  </si>
  <si>
    <t>อนุบาลบ้านท่าปุย</t>
  </si>
  <si>
    <t>อนุบาลวังเจ้า</t>
  </si>
  <si>
    <t>บ้านวังน้ำเย็น</t>
  </si>
  <si>
    <t>ยางโองน้ำวิทยาคม</t>
  </si>
  <si>
    <t>บ้านวังตำลึง</t>
  </si>
  <si>
    <t>เด่นไม้ซุงวิทยาคม</t>
  </si>
  <si>
    <t>วังหวายวิทยาคม</t>
  </si>
  <si>
    <t>ดงซ่อมพิทยาคม</t>
  </si>
  <si>
    <t>ผาผึ้งวิทยาคม</t>
  </si>
  <si>
    <t>รวมอำเภอวังเจ้า</t>
  </si>
  <si>
    <t>บ้านศรีคีรีรักษ์</t>
  </si>
  <si>
    <t>ทรัพย์สมบูรณ์</t>
  </si>
  <si>
    <t>พิทยาคม</t>
  </si>
  <si>
    <t>อนุบาลบ้าน</t>
  </si>
  <si>
    <t>บ่อไม้หว้า</t>
  </si>
  <si>
    <t>ชุมชนบ้าน</t>
  </si>
  <si>
    <t>ป่ามะม่วง</t>
  </si>
  <si>
    <t>มัธยมศึกษาตอนต้น</t>
  </si>
  <si>
    <t>บ้านตากประถม</t>
  </si>
  <si>
    <t>วิทยา</t>
  </si>
  <si>
    <t>หินลาดนาไฮ</t>
  </si>
  <si>
    <t>วิทยาคม</t>
  </si>
  <si>
    <t>บ้านปากทาง</t>
  </si>
  <si>
    <t>แม่ระวานสองแคว</t>
  </si>
  <si>
    <t>ตะวันตก</t>
  </si>
  <si>
    <t>บ้านป่ายาง</t>
  </si>
  <si>
    <t>รังสรรค์</t>
  </si>
  <si>
    <t>เด่นวัวราษฎร์</t>
  </si>
  <si>
    <t>ตากสงเคราะห์ 2</t>
  </si>
  <si>
    <t>ตชด.ค่ายพระเจ้า</t>
  </si>
  <si>
    <t>ศึกษา</t>
  </si>
  <si>
    <t>ขุนห้วยตากพัฒนา</t>
  </si>
  <si>
    <t>(รวม 24  ร.ร.)</t>
  </si>
  <si>
    <t>(รวม 16 ร.ร.)</t>
  </si>
  <si>
    <t>ข้าราชการ</t>
  </si>
  <si>
    <t>ครู</t>
  </si>
  <si>
    <t>ทั้งสิ้น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</si>
  <si>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</si>
  <si>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</si>
  <si>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</si>
  <si>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</si>
  <si>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</si>
  <si>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</si>
  <si>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</si>
  <si>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</si>
  <si>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</si>
  <si>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อ.2</t>
  </si>
  <si>
    <t>อ.3</t>
  </si>
  <si>
    <t>ชุมชนชลประทาน</t>
  </si>
  <si>
    <t>มิตรภาพ</t>
  </si>
  <si>
    <t>บ้านวังไคร้</t>
  </si>
  <si>
    <t>สรุปภาพรวมข้อมูลนักเรียนทั้งหมด แยกเป็นรายอำเภอ</t>
  </si>
  <si>
    <t>จำนวนโรงเรียนในสังกัด</t>
  </si>
  <si>
    <t xml:space="preserve">สพป.ตาก เขต 1 </t>
  </si>
  <si>
    <t>ชุมชนบ้านสมอโคน</t>
  </si>
  <si>
    <t>ดอยสอยมาลัย</t>
  </si>
  <si>
    <t>บ้านกิ่วสามล้อ</t>
  </si>
  <si>
    <t>สาขาบ้านอูมฮวม</t>
  </si>
  <si>
    <t>2 ห้องเรียนเคลื่อนที่)</t>
  </si>
  <si>
    <t>( รวม 29 ร.ร.และ</t>
  </si>
  <si>
    <t>( รวม 29 ร.ร.</t>
  </si>
  <si>
    <t>และ 2 ห้องเรียนเคลื่อนที่)</t>
  </si>
  <si>
    <t>และ 1 โรงเรียนสาขา)</t>
  </si>
  <si>
    <t>(รวม 24  ร.ร.</t>
  </si>
  <si>
    <t>ห้องเรียนเคลื่อนที่</t>
  </si>
  <si>
    <t>จำนวนโรงเรียน</t>
  </si>
  <si>
    <t>(รวม  39 ร.ร.)</t>
  </si>
  <si>
    <t>ทั้งสิ้น 108 โรงเรียน</t>
  </si>
  <si>
    <t>อ.1</t>
  </si>
  <si>
    <t>ครูตาม</t>
  </si>
  <si>
    <t>จ.18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</si>
</sst>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b/>
      <sz val="16"/>
      <color indexed="53"/>
      <name val="TH SarabunPSK"/>
      <family val="2"/>
    </font>
    <font>
      <b/>
      <sz val="10"/>
      <name val="Arial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2121D9"/>
      <name val="TH SarabunPSK"/>
      <family val="2"/>
    </font>
    <font>
      <b/>
      <sz val="16"/>
      <color rgb="FFAE0E0A"/>
      <name val="TH SarabunPSK"/>
      <family val="2"/>
    </font>
    <font>
      <b/>
      <sz val="10"/>
      <color rgb="FFFF0000"/>
      <name val="Arial"/>
      <family val="2"/>
    </font>
    <font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DF7E1"/>
        <bgColor indexed="64"/>
      </patternFill>
    </fill>
    <fill>
      <patternFill patternType="solid">
        <fgColor rgb="FFEFF4FB"/>
        <bgColor indexed="64"/>
      </patternFill>
    </fill>
    <fill>
      <patternFill patternType="solid">
        <fgColor rgb="FFF5FBE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6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2" fillId="0" borderId="6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vertical="center"/>
    </xf>
    <xf numFmtId="3" fontId="20" fillId="3" borderId="13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3" fontId="15" fillId="6" borderId="6" xfId="0" applyNumberFormat="1" applyFont="1" applyFill="1" applyBorder="1" applyAlignment="1">
      <alignment horizontal="center"/>
    </xf>
    <xf numFmtId="3" fontId="15" fillId="6" borderId="12" xfId="0" applyNumberFormat="1" applyFont="1" applyFill="1" applyBorder="1" applyAlignment="1">
      <alignment horizontal="center"/>
    </xf>
    <xf numFmtId="3" fontId="15" fillId="6" borderId="3" xfId="0" applyNumberFormat="1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3" fontId="15" fillId="6" borderId="7" xfId="0" applyNumberFormat="1" applyFont="1" applyFill="1" applyBorder="1" applyAlignment="1">
      <alignment horizontal="center"/>
    </xf>
    <xf numFmtId="3" fontId="15" fillId="6" borderId="8" xfId="0" applyNumberFormat="1" applyFont="1" applyFill="1" applyBorder="1" applyAlignment="1">
      <alignment horizontal="center"/>
    </xf>
    <xf numFmtId="3" fontId="20" fillId="6" borderId="12" xfId="0" applyNumberFormat="1" applyFont="1" applyFill="1" applyBorder="1" applyAlignment="1">
      <alignment horizontal="center"/>
    </xf>
    <xf numFmtId="3" fontId="20" fillId="6" borderId="3" xfId="0" applyNumberFormat="1" applyFont="1" applyFill="1" applyBorder="1" applyAlignment="1">
      <alignment horizontal="center"/>
    </xf>
    <xf numFmtId="3" fontId="20" fillId="6" borderId="13" xfId="0" applyNumberFormat="1" applyFont="1" applyFill="1" applyBorder="1" applyAlignment="1">
      <alignment horizontal="center"/>
    </xf>
    <xf numFmtId="3" fontId="15" fillId="6" borderId="11" xfId="0" applyNumberFormat="1" applyFont="1" applyFill="1" applyBorder="1" applyAlignment="1">
      <alignment horizontal="center" vertical="center"/>
    </xf>
    <xf numFmtId="3" fontId="15" fillId="6" borderId="12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5" fillId="6" borderId="13" xfId="0" applyNumberFormat="1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center"/>
    </xf>
    <xf numFmtId="3" fontId="19" fillId="6" borderId="12" xfId="0" applyNumberFormat="1" applyFont="1" applyFill="1" applyBorder="1" applyAlignment="1">
      <alignment horizontal="center"/>
    </xf>
    <xf numFmtId="3" fontId="19" fillId="6" borderId="3" xfId="0" applyNumberFormat="1" applyFont="1" applyFill="1" applyBorder="1" applyAlignment="1">
      <alignment horizontal="center"/>
    </xf>
    <xf numFmtId="3" fontId="19" fillId="6" borderId="13" xfId="0" applyNumberFormat="1" applyFont="1" applyFill="1" applyBorder="1" applyAlignment="1">
      <alignment horizontal="center"/>
    </xf>
    <xf numFmtId="3" fontId="19" fillId="6" borderId="7" xfId="0" applyNumberFormat="1" applyFont="1" applyFill="1" applyBorder="1" applyAlignment="1">
      <alignment horizontal="center"/>
    </xf>
    <xf numFmtId="3" fontId="19" fillId="6" borderId="8" xfId="0" applyNumberFormat="1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3" fontId="15" fillId="7" borderId="11" xfId="0" applyNumberFormat="1" applyFont="1" applyFill="1" applyBorder="1" applyAlignment="1">
      <alignment horizontal="center" vertical="center"/>
    </xf>
    <xf numFmtId="3" fontId="15" fillId="7" borderId="12" xfId="0" applyNumberFormat="1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3" fontId="15" fillId="7" borderId="13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/>
    </xf>
    <xf numFmtId="3" fontId="15" fillId="7" borderId="12" xfId="0" applyNumberFormat="1" applyFont="1" applyFill="1" applyBorder="1" applyAlignment="1">
      <alignment horizontal="center"/>
    </xf>
    <xf numFmtId="3" fontId="15" fillId="7" borderId="3" xfId="0" applyNumberFormat="1" applyFont="1" applyFill="1" applyBorder="1" applyAlignment="1">
      <alignment horizontal="center"/>
    </xf>
    <xf numFmtId="3" fontId="15" fillId="7" borderId="13" xfId="0" applyNumberFormat="1" applyFont="1" applyFill="1" applyBorder="1" applyAlignment="1">
      <alignment horizontal="center"/>
    </xf>
    <xf numFmtId="3" fontId="15" fillId="7" borderId="7" xfId="0" applyNumberFormat="1" applyFont="1" applyFill="1" applyBorder="1" applyAlignment="1">
      <alignment horizontal="center"/>
    </xf>
    <xf numFmtId="3" fontId="15" fillId="7" borderId="8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15" fillId="8" borderId="3" xfId="0" applyNumberFormat="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3" fontId="15" fillId="9" borderId="3" xfId="0" applyNumberFormat="1" applyFont="1" applyFill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/>
    </xf>
    <xf numFmtId="3" fontId="15" fillId="8" borderId="8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3" fontId="15" fillId="9" borderId="6" xfId="0" applyNumberFormat="1" applyFont="1" applyFill="1" applyBorder="1" applyAlignment="1">
      <alignment horizontal="center" vertical="center"/>
    </xf>
    <xf numFmtId="3" fontId="15" fillId="8" borderId="6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3" fontId="15" fillId="7" borderId="8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3" fontId="20" fillId="3" borderId="24" xfId="0" applyNumberFormat="1" applyFont="1" applyFill="1" applyBorder="1" applyAlignment="1">
      <alignment horizontal="center"/>
    </xf>
    <xf numFmtId="3" fontId="15" fillId="6" borderId="24" xfId="0" applyNumberFormat="1" applyFont="1" applyFill="1" applyBorder="1" applyAlignment="1">
      <alignment horizontal="center"/>
    </xf>
    <xf numFmtId="3" fontId="20" fillId="6" borderId="24" xfId="0" applyNumberFormat="1" applyFont="1" applyFill="1" applyBorder="1" applyAlignment="1">
      <alignment horizontal="center"/>
    </xf>
    <xf numFmtId="3" fontId="15" fillId="7" borderId="24" xfId="0" applyNumberFormat="1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" fontId="7" fillId="8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3" fontId="7" fillId="8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9" fillId="8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2" fillId="9" borderId="1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3" fontId="7" fillId="8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8" borderId="11" xfId="0" applyNumberFormat="1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17" fillId="2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3" fontId="15" fillId="9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15" fillId="8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/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FEFFF"/>
      <color rgb="FFFEF2E8"/>
      <color rgb="FFFFFFE5"/>
      <color rgb="FFF5FBEF"/>
      <color rgb="FFEEF8E4"/>
      <color rgb="FFDAEFC3"/>
      <color rgb="FFEFF4FB"/>
      <color rgb="FFE8F5F8"/>
      <color rgb="FFEDF7E1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26"/>
  <sheetViews>
    <sheetView tabSelected="1" zoomScaleSheetLayoutView="100" workbookViewId="0">
      <pane xSplit="3" ySplit="2" topLeftCell="D3" activePane="bottomRight" state="frozen"/>
      <selection activeCell="W131" sqref="W131"/>
      <selection pane="topRight" activeCell="W131" sqref="W131"/>
      <selection pane="bottomLeft" activeCell="W131" sqref="W131"/>
      <selection pane="bottomRight" activeCell="D4" sqref="D4"/>
    </sheetView>
  </sheetViews>
  <sheetFormatPr defaultRowHeight="18.2" customHeight="1" x14ac:dyDescent="0.55000000000000004"/>
  <cols>
    <col min="1" max="1" width="5.28515625" style="21" customWidth="1"/>
    <col min="2" max="2" width="16" style="3" customWidth="1"/>
    <col min="3" max="3" width="5" style="1" customWidth="1"/>
    <col min="4" max="4" width="6" style="1" customWidth="1"/>
    <col min="5" max="5" width="6.28515625" style="1" customWidth="1"/>
    <col min="6" max="6" width="6.140625" style="1" customWidth="1"/>
    <col min="7" max="7" width="6.140625" style="11" customWidth="1"/>
    <col min="8" max="8" width="6.5703125" style="1" customWidth="1"/>
    <col min="9" max="9" width="6.28515625" style="1" customWidth="1"/>
    <col min="10" max="10" width="6" style="1" customWidth="1"/>
    <col min="11" max="11" width="6.140625" style="1" customWidth="1"/>
    <col min="12" max="12" width="6.5703125" style="1" customWidth="1"/>
    <col min="13" max="13" width="6.28515625" style="1" customWidth="1"/>
    <col min="14" max="14" width="7" style="11" customWidth="1"/>
    <col min="15" max="15" width="5.7109375" style="1" customWidth="1"/>
    <col min="16" max="16" width="6.140625" style="1" customWidth="1"/>
    <col min="17" max="17" width="6.28515625" style="1" customWidth="1"/>
    <col min="18" max="18" width="6.42578125" style="11" customWidth="1"/>
    <col min="19" max="19" width="8.140625" style="11" customWidth="1"/>
    <col min="20" max="20" width="8.5703125" style="21" customWidth="1"/>
    <col min="21" max="16384" width="9.140625" style="1"/>
  </cols>
  <sheetData>
    <row r="1" spans="1:20" s="3" customFormat="1" ht="21" customHeight="1" x14ac:dyDescent="0.55000000000000004">
      <c r="A1" s="250" t="s">
        <v>163</v>
      </c>
      <c r="B1" s="251"/>
      <c r="C1" s="83" t="s">
        <v>2</v>
      </c>
      <c r="D1" s="246" t="s">
        <v>4</v>
      </c>
      <c r="E1" s="247"/>
      <c r="F1" s="247"/>
      <c r="G1" s="248"/>
      <c r="H1" s="249" t="s">
        <v>6</v>
      </c>
      <c r="I1" s="249"/>
      <c r="J1" s="249"/>
      <c r="K1" s="249"/>
      <c r="L1" s="249"/>
      <c r="M1" s="249"/>
      <c r="N1" s="249"/>
      <c r="O1" s="249" t="s">
        <v>115</v>
      </c>
      <c r="P1" s="249"/>
      <c r="Q1" s="249"/>
      <c r="R1" s="249"/>
      <c r="S1" s="113" t="s">
        <v>5</v>
      </c>
      <c r="T1" s="87" t="s">
        <v>132</v>
      </c>
    </row>
    <row r="2" spans="1:20" s="3" customFormat="1" ht="21" customHeight="1" x14ac:dyDescent="0.55000000000000004">
      <c r="A2" s="252"/>
      <c r="B2" s="253"/>
      <c r="C2" s="84" t="s">
        <v>3</v>
      </c>
      <c r="D2" s="49" t="s">
        <v>166</v>
      </c>
      <c r="E2" s="88" t="s">
        <v>144</v>
      </c>
      <c r="F2" s="88" t="s">
        <v>145</v>
      </c>
      <c r="G2" s="85" t="s">
        <v>5</v>
      </c>
      <c r="H2" s="89" t="s">
        <v>135</v>
      </c>
      <c r="I2" s="89" t="s">
        <v>136</v>
      </c>
      <c r="J2" s="89" t="s">
        <v>137</v>
      </c>
      <c r="K2" s="89" t="s">
        <v>138</v>
      </c>
      <c r="L2" s="89" t="s">
        <v>139</v>
      </c>
      <c r="M2" s="89" t="s">
        <v>140</v>
      </c>
      <c r="N2" s="86" t="s">
        <v>5</v>
      </c>
      <c r="O2" s="89" t="s">
        <v>141</v>
      </c>
      <c r="P2" s="89" t="s">
        <v>142</v>
      </c>
      <c r="Q2" s="89" t="s">
        <v>143</v>
      </c>
      <c r="R2" s="86" t="s">
        <v>5</v>
      </c>
      <c r="S2" s="114" t="s">
        <v>134</v>
      </c>
      <c r="T2" s="59" t="s">
        <v>133</v>
      </c>
    </row>
    <row r="3" spans="1:20" ht="21" customHeight="1" x14ac:dyDescent="0.55000000000000004">
      <c r="A3" s="254" t="s">
        <v>149</v>
      </c>
      <c r="B3" s="255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</row>
    <row r="4" spans="1:20" ht="21" customHeight="1" x14ac:dyDescent="0.55000000000000004">
      <c r="A4" s="258" t="s">
        <v>45</v>
      </c>
      <c r="B4" s="259"/>
      <c r="C4" s="67" t="s">
        <v>9</v>
      </c>
      <c r="D4" s="73">
        <v>74</v>
      </c>
      <c r="E4" s="73">
        <v>337</v>
      </c>
      <c r="F4" s="73">
        <v>331</v>
      </c>
      <c r="G4" s="103">
        <v>742</v>
      </c>
      <c r="H4" s="73">
        <v>407</v>
      </c>
      <c r="I4" s="73">
        <v>416</v>
      </c>
      <c r="J4" s="73">
        <v>440</v>
      </c>
      <c r="K4" s="73">
        <v>384</v>
      </c>
      <c r="L4" s="73">
        <v>386</v>
      </c>
      <c r="M4" s="73">
        <v>421</v>
      </c>
      <c r="N4" s="103">
        <v>2454</v>
      </c>
      <c r="O4" s="73">
        <v>164</v>
      </c>
      <c r="P4" s="73">
        <v>190</v>
      </c>
      <c r="Q4" s="73">
        <v>188</v>
      </c>
      <c r="R4" s="90">
        <v>542</v>
      </c>
      <c r="S4" s="115">
        <v>3738</v>
      </c>
      <c r="T4" s="73"/>
    </row>
    <row r="5" spans="1:20" ht="21" customHeight="1" x14ac:dyDescent="0.55000000000000004">
      <c r="A5" s="260" t="s">
        <v>164</v>
      </c>
      <c r="B5" s="260"/>
      <c r="C5" s="69" t="s">
        <v>10</v>
      </c>
      <c r="D5" s="65">
        <v>62</v>
      </c>
      <c r="E5" s="65">
        <v>304</v>
      </c>
      <c r="F5" s="65">
        <v>290</v>
      </c>
      <c r="G5" s="104">
        <v>656</v>
      </c>
      <c r="H5" s="65">
        <v>337</v>
      </c>
      <c r="I5" s="65">
        <v>402</v>
      </c>
      <c r="J5" s="65">
        <v>410</v>
      </c>
      <c r="K5" s="65">
        <v>364</v>
      </c>
      <c r="L5" s="65">
        <v>372</v>
      </c>
      <c r="M5" s="65">
        <v>398</v>
      </c>
      <c r="N5" s="104">
        <v>2283</v>
      </c>
      <c r="O5" s="65">
        <v>149</v>
      </c>
      <c r="P5" s="65">
        <v>148</v>
      </c>
      <c r="Q5" s="65">
        <v>123</v>
      </c>
      <c r="R5" s="91">
        <v>420</v>
      </c>
      <c r="S5" s="116">
        <v>3359</v>
      </c>
      <c r="T5" s="65"/>
    </row>
    <row r="6" spans="1:20" ht="21" customHeight="1" x14ac:dyDescent="0.55000000000000004">
      <c r="A6" s="26"/>
      <c r="B6" s="27"/>
      <c r="C6" s="70" t="s">
        <v>5</v>
      </c>
      <c r="D6" s="66">
        <v>136</v>
      </c>
      <c r="E6" s="66">
        <v>641</v>
      </c>
      <c r="F6" s="66">
        <v>621</v>
      </c>
      <c r="G6" s="105">
        <v>1398</v>
      </c>
      <c r="H6" s="66">
        <v>744</v>
      </c>
      <c r="I6" s="66">
        <v>818</v>
      </c>
      <c r="J6" s="66">
        <v>850</v>
      </c>
      <c r="K6" s="66">
        <v>748</v>
      </c>
      <c r="L6" s="66">
        <v>758</v>
      </c>
      <c r="M6" s="66">
        <v>819</v>
      </c>
      <c r="N6" s="105">
        <v>4737</v>
      </c>
      <c r="O6" s="66">
        <v>313</v>
      </c>
      <c r="P6" s="66">
        <v>338</v>
      </c>
      <c r="Q6" s="66">
        <v>311</v>
      </c>
      <c r="R6" s="92">
        <v>962</v>
      </c>
      <c r="S6" s="117">
        <v>7097</v>
      </c>
      <c r="T6" s="66">
        <v>443</v>
      </c>
    </row>
    <row r="7" spans="1:20" ht="21" customHeight="1" thickBot="1" x14ac:dyDescent="0.6">
      <c r="A7" s="24"/>
      <c r="B7" s="25"/>
      <c r="C7" s="41" t="s">
        <v>3</v>
      </c>
      <c r="D7" s="74">
        <v>9</v>
      </c>
      <c r="E7" s="74">
        <v>45</v>
      </c>
      <c r="F7" s="74">
        <v>48</v>
      </c>
      <c r="G7" s="106">
        <v>102</v>
      </c>
      <c r="H7" s="74">
        <v>47</v>
      </c>
      <c r="I7" s="74">
        <v>46</v>
      </c>
      <c r="J7" s="74">
        <v>47</v>
      </c>
      <c r="K7" s="74">
        <v>46</v>
      </c>
      <c r="L7" s="74">
        <v>47</v>
      </c>
      <c r="M7" s="74">
        <v>46</v>
      </c>
      <c r="N7" s="106">
        <v>279</v>
      </c>
      <c r="O7" s="74">
        <v>13</v>
      </c>
      <c r="P7" s="74">
        <v>14</v>
      </c>
      <c r="Q7" s="74">
        <v>14</v>
      </c>
      <c r="R7" s="93">
        <v>41</v>
      </c>
      <c r="S7" s="118">
        <v>422</v>
      </c>
      <c r="T7" s="74"/>
    </row>
    <row r="8" spans="1:20" ht="21" customHeight="1" x14ac:dyDescent="0.55000000000000004">
      <c r="A8" s="260" t="s">
        <v>68</v>
      </c>
      <c r="B8" s="260"/>
      <c r="C8" s="55" t="s">
        <v>9</v>
      </c>
      <c r="D8" s="55">
        <v>47</v>
      </c>
      <c r="E8" s="68">
        <v>172</v>
      </c>
      <c r="F8" s="68">
        <v>147</v>
      </c>
      <c r="G8" s="94">
        <v>366</v>
      </c>
      <c r="H8" s="68">
        <v>186</v>
      </c>
      <c r="I8" s="68">
        <v>166</v>
      </c>
      <c r="J8" s="68">
        <v>184</v>
      </c>
      <c r="K8" s="68">
        <v>197</v>
      </c>
      <c r="L8" s="68">
        <v>210</v>
      </c>
      <c r="M8" s="68">
        <v>197</v>
      </c>
      <c r="N8" s="94">
        <v>1140</v>
      </c>
      <c r="O8" s="68">
        <v>100</v>
      </c>
      <c r="P8" s="68">
        <v>77</v>
      </c>
      <c r="Q8" s="68">
        <v>80</v>
      </c>
      <c r="R8" s="107">
        <v>257</v>
      </c>
      <c r="S8" s="119">
        <v>1763</v>
      </c>
      <c r="T8" s="68"/>
    </row>
    <row r="9" spans="1:20" ht="21" customHeight="1" x14ac:dyDescent="0.55000000000000004">
      <c r="A9" s="260" t="s">
        <v>158</v>
      </c>
      <c r="B9" s="260"/>
      <c r="C9" s="69" t="s">
        <v>10</v>
      </c>
      <c r="D9" s="69">
        <v>22</v>
      </c>
      <c r="E9" s="71">
        <v>127</v>
      </c>
      <c r="F9" s="71">
        <v>149</v>
      </c>
      <c r="G9" s="95">
        <v>298</v>
      </c>
      <c r="H9" s="71">
        <v>146</v>
      </c>
      <c r="I9" s="71">
        <v>162</v>
      </c>
      <c r="J9" s="71">
        <v>157</v>
      </c>
      <c r="K9" s="71">
        <v>157</v>
      </c>
      <c r="L9" s="71">
        <v>163</v>
      </c>
      <c r="M9" s="71">
        <v>175</v>
      </c>
      <c r="N9" s="95">
        <v>960</v>
      </c>
      <c r="O9" s="71">
        <v>71</v>
      </c>
      <c r="P9" s="71">
        <v>70</v>
      </c>
      <c r="Q9" s="71">
        <v>69</v>
      </c>
      <c r="R9" s="108">
        <v>210</v>
      </c>
      <c r="S9" s="120">
        <v>1468</v>
      </c>
      <c r="T9" s="71"/>
    </row>
    <row r="10" spans="1:20" ht="21" customHeight="1" x14ac:dyDescent="0.55000000000000004">
      <c r="A10" s="263" t="s">
        <v>159</v>
      </c>
      <c r="B10" s="264"/>
      <c r="C10" s="70" t="s">
        <v>5</v>
      </c>
      <c r="D10" s="70">
        <v>69</v>
      </c>
      <c r="E10" s="72">
        <v>299</v>
      </c>
      <c r="F10" s="72">
        <v>296</v>
      </c>
      <c r="G10" s="96">
        <v>664</v>
      </c>
      <c r="H10" s="72">
        <v>332</v>
      </c>
      <c r="I10" s="72">
        <v>328</v>
      </c>
      <c r="J10" s="72">
        <v>341</v>
      </c>
      <c r="K10" s="72">
        <v>354</v>
      </c>
      <c r="L10" s="72">
        <v>373</v>
      </c>
      <c r="M10" s="72">
        <v>372</v>
      </c>
      <c r="N10" s="96">
        <v>2100</v>
      </c>
      <c r="O10" s="72">
        <v>171</v>
      </c>
      <c r="P10" s="72">
        <v>147</v>
      </c>
      <c r="Q10" s="72">
        <v>149</v>
      </c>
      <c r="R10" s="109">
        <v>467</v>
      </c>
      <c r="S10" s="121">
        <v>3231</v>
      </c>
      <c r="T10" s="72">
        <v>244</v>
      </c>
    </row>
    <row r="11" spans="1:20" ht="21" customHeight="1" thickBot="1" x14ac:dyDescent="0.6">
      <c r="A11" s="24"/>
      <c r="B11" s="25"/>
      <c r="C11" s="41" t="s">
        <v>3</v>
      </c>
      <c r="D11" s="41">
        <v>8</v>
      </c>
      <c r="E11" s="42">
        <v>26</v>
      </c>
      <c r="F11" s="42">
        <v>26</v>
      </c>
      <c r="G11" s="97">
        <v>60</v>
      </c>
      <c r="H11" s="42">
        <v>27</v>
      </c>
      <c r="I11" s="42">
        <v>28</v>
      </c>
      <c r="J11" s="42">
        <v>30</v>
      </c>
      <c r="K11" s="42">
        <v>30</v>
      </c>
      <c r="L11" s="42">
        <v>30</v>
      </c>
      <c r="M11" s="42">
        <v>30</v>
      </c>
      <c r="N11" s="97">
        <v>175</v>
      </c>
      <c r="O11" s="42">
        <v>9</v>
      </c>
      <c r="P11" s="42">
        <v>8</v>
      </c>
      <c r="Q11" s="42">
        <v>9</v>
      </c>
      <c r="R11" s="110">
        <v>26</v>
      </c>
      <c r="S11" s="122">
        <v>261</v>
      </c>
      <c r="T11" s="42"/>
    </row>
    <row r="12" spans="1:20" ht="21" customHeight="1" x14ac:dyDescent="0.55000000000000004">
      <c r="A12" s="260" t="s">
        <v>82</v>
      </c>
      <c r="B12" s="260"/>
      <c r="C12" s="55" t="s">
        <v>9</v>
      </c>
      <c r="D12" s="55">
        <v>15</v>
      </c>
      <c r="E12" s="68">
        <v>114</v>
      </c>
      <c r="F12" s="68">
        <v>146</v>
      </c>
      <c r="G12" s="94">
        <v>275</v>
      </c>
      <c r="H12" s="68">
        <v>119</v>
      </c>
      <c r="I12" s="68">
        <v>151</v>
      </c>
      <c r="J12" s="68">
        <v>146</v>
      </c>
      <c r="K12" s="68">
        <v>146</v>
      </c>
      <c r="L12" s="68">
        <v>163</v>
      </c>
      <c r="M12" s="68">
        <v>176</v>
      </c>
      <c r="N12" s="94">
        <v>901</v>
      </c>
      <c r="O12" s="68">
        <v>55</v>
      </c>
      <c r="P12" s="68">
        <v>45</v>
      </c>
      <c r="Q12" s="68">
        <v>45</v>
      </c>
      <c r="R12" s="107">
        <v>145</v>
      </c>
      <c r="S12" s="119">
        <v>1321</v>
      </c>
      <c r="T12" s="68"/>
    </row>
    <row r="13" spans="1:20" ht="21" customHeight="1" x14ac:dyDescent="0.55000000000000004">
      <c r="A13" s="260" t="s">
        <v>161</v>
      </c>
      <c r="B13" s="260"/>
      <c r="C13" s="69" t="s">
        <v>10</v>
      </c>
      <c r="D13" s="69">
        <v>11</v>
      </c>
      <c r="E13" s="71">
        <v>137</v>
      </c>
      <c r="F13" s="71">
        <v>146</v>
      </c>
      <c r="G13" s="95">
        <v>294</v>
      </c>
      <c r="H13" s="71">
        <v>135</v>
      </c>
      <c r="I13" s="71">
        <v>127</v>
      </c>
      <c r="J13" s="71">
        <v>123</v>
      </c>
      <c r="K13" s="71">
        <v>132</v>
      </c>
      <c r="L13" s="71">
        <v>146</v>
      </c>
      <c r="M13" s="71">
        <v>138</v>
      </c>
      <c r="N13" s="95">
        <v>801</v>
      </c>
      <c r="O13" s="71">
        <v>29</v>
      </c>
      <c r="P13" s="71">
        <v>29</v>
      </c>
      <c r="Q13" s="71">
        <v>44</v>
      </c>
      <c r="R13" s="108">
        <v>102</v>
      </c>
      <c r="S13" s="120">
        <v>1197</v>
      </c>
      <c r="T13" s="71"/>
    </row>
    <row r="14" spans="1:20" ht="21" customHeight="1" x14ac:dyDescent="0.55000000000000004">
      <c r="A14" s="263" t="s">
        <v>160</v>
      </c>
      <c r="B14" s="264"/>
      <c r="C14" s="70" t="s">
        <v>5</v>
      </c>
      <c r="D14" s="70">
        <v>26</v>
      </c>
      <c r="E14" s="72">
        <v>251</v>
      </c>
      <c r="F14" s="72">
        <v>292</v>
      </c>
      <c r="G14" s="96">
        <v>569</v>
      </c>
      <c r="H14" s="72">
        <v>254</v>
      </c>
      <c r="I14" s="72">
        <v>278</v>
      </c>
      <c r="J14" s="72">
        <v>269</v>
      </c>
      <c r="K14" s="72">
        <v>278</v>
      </c>
      <c r="L14" s="72">
        <v>309</v>
      </c>
      <c r="M14" s="72">
        <v>314</v>
      </c>
      <c r="N14" s="96">
        <v>1702</v>
      </c>
      <c r="O14" s="72">
        <v>84</v>
      </c>
      <c r="P14" s="72">
        <v>74</v>
      </c>
      <c r="Q14" s="72">
        <v>89</v>
      </c>
      <c r="R14" s="109">
        <v>247</v>
      </c>
      <c r="S14" s="121">
        <v>2518</v>
      </c>
      <c r="T14" s="72">
        <v>209</v>
      </c>
    </row>
    <row r="15" spans="1:20" ht="21" customHeight="1" thickBot="1" x14ac:dyDescent="0.6">
      <c r="A15" s="24"/>
      <c r="B15" s="25"/>
      <c r="C15" s="41" t="s">
        <v>3</v>
      </c>
      <c r="D15" s="41">
        <v>2</v>
      </c>
      <c r="E15" s="42">
        <v>23</v>
      </c>
      <c r="F15" s="42">
        <v>24</v>
      </c>
      <c r="G15" s="97">
        <v>49</v>
      </c>
      <c r="H15" s="42">
        <v>24</v>
      </c>
      <c r="I15" s="42">
        <v>25</v>
      </c>
      <c r="J15" s="42">
        <v>25</v>
      </c>
      <c r="K15" s="42">
        <v>26</v>
      </c>
      <c r="L15" s="42">
        <v>27</v>
      </c>
      <c r="M15" s="42">
        <v>25</v>
      </c>
      <c r="N15" s="97">
        <v>152</v>
      </c>
      <c r="O15" s="42">
        <v>8</v>
      </c>
      <c r="P15" s="42">
        <v>8</v>
      </c>
      <c r="Q15" s="42">
        <v>8</v>
      </c>
      <c r="R15" s="110">
        <v>24</v>
      </c>
      <c r="S15" s="122">
        <v>225</v>
      </c>
      <c r="T15" s="42"/>
    </row>
    <row r="16" spans="1:20" ht="21" customHeight="1" x14ac:dyDescent="0.55000000000000004">
      <c r="A16" s="260" t="s">
        <v>107</v>
      </c>
      <c r="B16" s="260"/>
      <c r="C16" s="22" t="s">
        <v>9</v>
      </c>
      <c r="D16" s="22">
        <v>2</v>
      </c>
      <c r="E16" s="23">
        <v>148</v>
      </c>
      <c r="F16" s="23">
        <v>114</v>
      </c>
      <c r="G16" s="98">
        <v>264</v>
      </c>
      <c r="H16" s="23">
        <v>156</v>
      </c>
      <c r="I16" s="23">
        <v>128</v>
      </c>
      <c r="J16" s="23">
        <v>104</v>
      </c>
      <c r="K16" s="23">
        <v>117</v>
      </c>
      <c r="L16" s="23">
        <v>99</v>
      </c>
      <c r="M16" s="23">
        <v>125</v>
      </c>
      <c r="N16" s="98">
        <v>729</v>
      </c>
      <c r="O16" s="23">
        <v>67</v>
      </c>
      <c r="P16" s="23">
        <v>45</v>
      </c>
      <c r="Q16" s="23">
        <v>45</v>
      </c>
      <c r="R16" s="111">
        <v>157</v>
      </c>
      <c r="S16" s="123">
        <v>1150</v>
      </c>
      <c r="T16" s="23"/>
    </row>
    <row r="17" spans="1:20" ht="21" customHeight="1" x14ac:dyDescent="0.55000000000000004">
      <c r="A17" s="260" t="s">
        <v>131</v>
      </c>
      <c r="B17" s="260"/>
      <c r="C17" s="46" t="s">
        <v>10</v>
      </c>
      <c r="D17" s="46">
        <v>1</v>
      </c>
      <c r="E17" s="47">
        <v>131</v>
      </c>
      <c r="F17" s="47">
        <v>103</v>
      </c>
      <c r="G17" s="99">
        <v>235</v>
      </c>
      <c r="H17" s="47">
        <v>117</v>
      </c>
      <c r="I17" s="47">
        <v>114</v>
      </c>
      <c r="J17" s="47">
        <v>118</v>
      </c>
      <c r="K17" s="47">
        <v>106</v>
      </c>
      <c r="L17" s="47">
        <v>96</v>
      </c>
      <c r="M17" s="47">
        <v>88</v>
      </c>
      <c r="N17" s="99">
        <v>639</v>
      </c>
      <c r="O17" s="47">
        <v>51</v>
      </c>
      <c r="P17" s="47">
        <v>40</v>
      </c>
      <c r="Q17" s="47">
        <v>30</v>
      </c>
      <c r="R17" s="112">
        <v>121</v>
      </c>
      <c r="S17" s="124">
        <v>995</v>
      </c>
      <c r="T17" s="47"/>
    </row>
    <row r="18" spans="1:20" ht="21" customHeight="1" x14ac:dyDescent="0.55000000000000004">
      <c r="A18" s="26"/>
      <c r="B18" s="27"/>
      <c r="C18" s="46" t="s">
        <v>5</v>
      </c>
      <c r="D18" s="46">
        <v>3</v>
      </c>
      <c r="E18" s="47">
        <v>279</v>
      </c>
      <c r="F18" s="47">
        <v>217</v>
      </c>
      <c r="G18" s="99">
        <v>499</v>
      </c>
      <c r="H18" s="47">
        <v>273</v>
      </c>
      <c r="I18" s="47">
        <v>242</v>
      </c>
      <c r="J18" s="47">
        <v>222</v>
      </c>
      <c r="K18" s="47">
        <v>223</v>
      </c>
      <c r="L18" s="47">
        <v>195</v>
      </c>
      <c r="M18" s="47">
        <v>213</v>
      </c>
      <c r="N18" s="99">
        <v>1368</v>
      </c>
      <c r="O18" s="47">
        <v>118</v>
      </c>
      <c r="P18" s="47">
        <v>85</v>
      </c>
      <c r="Q18" s="47">
        <v>75</v>
      </c>
      <c r="R18" s="112">
        <v>278</v>
      </c>
      <c r="S18" s="124">
        <v>2145</v>
      </c>
      <c r="T18" s="47">
        <v>145</v>
      </c>
    </row>
    <row r="19" spans="1:20" ht="21" customHeight="1" thickBot="1" x14ac:dyDescent="0.6">
      <c r="A19" s="24"/>
      <c r="B19" s="25"/>
      <c r="C19" s="41" t="s">
        <v>3</v>
      </c>
      <c r="D19" s="41">
        <v>1</v>
      </c>
      <c r="E19" s="42">
        <v>16</v>
      </c>
      <c r="F19" s="42">
        <v>17</v>
      </c>
      <c r="G19" s="97">
        <v>34</v>
      </c>
      <c r="H19" s="42">
        <v>16</v>
      </c>
      <c r="I19" s="42">
        <v>16</v>
      </c>
      <c r="J19" s="42">
        <v>15</v>
      </c>
      <c r="K19" s="42">
        <v>16</v>
      </c>
      <c r="L19" s="42">
        <v>17</v>
      </c>
      <c r="M19" s="42">
        <v>16</v>
      </c>
      <c r="N19" s="97">
        <v>96</v>
      </c>
      <c r="O19" s="42">
        <v>5</v>
      </c>
      <c r="P19" s="42">
        <v>4</v>
      </c>
      <c r="Q19" s="42">
        <v>4</v>
      </c>
      <c r="R19" s="110">
        <v>13</v>
      </c>
      <c r="S19" s="122">
        <v>143</v>
      </c>
      <c r="T19" s="42"/>
    </row>
    <row r="20" spans="1:20" ht="21" customHeight="1" x14ac:dyDescent="0.55000000000000004">
      <c r="A20" s="265" t="s">
        <v>94</v>
      </c>
      <c r="B20" s="266"/>
      <c r="C20" s="147" t="s">
        <v>9</v>
      </c>
      <c r="D20" s="148">
        <f>D4+D8+D12+D16</f>
        <v>138</v>
      </c>
      <c r="E20" s="148">
        <f t="shared" ref="E20:S20" si="0">E4+E8+E12+E16</f>
        <v>771</v>
      </c>
      <c r="F20" s="148">
        <f t="shared" si="0"/>
        <v>738</v>
      </c>
      <c r="G20" s="149">
        <f t="shared" si="0"/>
        <v>1647</v>
      </c>
      <c r="H20" s="148">
        <f t="shared" si="0"/>
        <v>868</v>
      </c>
      <c r="I20" s="148">
        <f t="shared" si="0"/>
        <v>861</v>
      </c>
      <c r="J20" s="148">
        <f t="shared" si="0"/>
        <v>874</v>
      </c>
      <c r="K20" s="148">
        <f t="shared" si="0"/>
        <v>844</v>
      </c>
      <c r="L20" s="148">
        <f t="shared" si="0"/>
        <v>858</v>
      </c>
      <c r="M20" s="148">
        <f t="shared" si="0"/>
        <v>919</v>
      </c>
      <c r="N20" s="149">
        <f t="shared" si="0"/>
        <v>5224</v>
      </c>
      <c r="O20" s="148">
        <f t="shared" si="0"/>
        <v>386</v>
      </c>
      <c r="P20" s="148">
        <f t="shared" si="0"/>
        <v>357</v>
      </c>
      <c r="Q20" s="148">
        <f t="shared" si="0"/>
        <v>358</v>
      </c>
      <c r="R20" s="150">
        <f t="shared" si="0"/>
        <v>1101</v>
      </c>
      <c r="S20" s="151">
        <f t="shared" si="0"/>
        <v>7972</v>
      </c>
      <c r="T20" s="148"/>
    </row>
    <row r="21" spans="1:20" ht="21" customHeight="1" x14ac:dyDescent="0.55000000000000004">
      <c r="A21" s="267" t="s">
        <v>150</v>
      </c>
      <c r="B21" s="268"/>
      <c r="C21" s="51" t="s">
        <v>10</v>
      </c>
      <c r="D21" s="50">
        <f>D5+D9+D13+D17</f>
        <v>96</v>
      </c>
      <c r="E21" s="50">
        <f t="shared" ref="E21:S21" si="1">E5+E9+E13+E17</f>
        <v>699</v>
      </c>
      <c r="F21" s="50">
        <f t="shared" si="1"/>
        <v>688</v>
      </c>
      <c r="G21" s="95">
        <f t="shared" si="1"/>
        <v>1483</v>
      </c>
      <c r="H21" s="50">
        <f t="shared" si="1"/>
        <v>735</v>
      </c>
      <c r="I21" s="50">
        <f t="shared" si="1"/>
        <v>805</v>
      </c>
      <c r="J21" s="50">
        <f t="shared" si="1"/>
        <v>808</v>
      </c>
      <c r="K21" s="50">
        <f t="shared" si="1"/>
        <v>759</v>
      </c>
      <c r="L21" s="50">
        <f t="shared" si="1"/>
        <v>777</v>
      </c>
      <c r="M21" s="50">
        <f t="shared" si="1"/>
        <v>799</v>
      </c>
      <c r="N21" s="95">
        <f t="shared" si="1"/>
        <v>4683</v>
      </c>
      <c r="O21" s="50">
        <f t="shared" si="1"/>
        <v>300</v>
      </c>
      <c r="P21" s="50">
        <f t="shared" si="1"/>
        <v>287</v>
      </c>
      <c r="Q21" s="50">
        <f t="shared" si="1"/>
        <v>266</v>
      </c>
      <c r="R21" s="100">
        <f t="shared" si="1"/>
        <v>853</v>
      </c>
      <c r="S21" s="120">
        <f t="shared" si="1"/>
        <v>7019</v>
      </c>
      <c r="T21" s="50"/>
    </row>
    <row r="22" spans="1:20" ht="21" customHeight="1" x14ac:dyDescent="0.55000000000000004">
      <c r="A22" s="267" t="s">
        <v>151</v>
      </c>
      <c r="B22" s="268"/>
      <c r="C22" s="53" t="s">
        <v>5</v>
      </c>
      <c r="D22" s="54">
        <f>D6+D10+D14+D18</f>
        <v>234</v>
      </c>
      <c r="E22" s="54">
        <f t="shared" ref="E22:S22" si="2">E6+E10+E14+E18</f>
        <v>1470</v>
      </c>
      <c r="F22" s="54">
        <f t="shared" si="2"/>
        <v>1426</v>
      </c>
      <c r="G22" s="96">
        <f t="shared" si="2"/>
        <v>3130</v>
      </c>
      <c r="H22" s="54">
        <f t="shared" si="2"/>
        <v>1603</v>
      </c>
      <c r="I22" s="54">
        <f t="shared" si="2"/>
        <v>1666</v>
      </c>
      <c r="J22" s="54">
        <f t="shared" si="2"/>
        <v>1682</v>
      </c>
      <c r="K22" s="54">
        <f t="shared" si="2"/>
        <v>1603</v>
      </c>
      <c r="L22" s="54">
        <f t="shared" si="2"/>
        <v>1635</v>
      </c>
      <c r="M22" s="54">
        <f t="shared" si="2"/>
        <v>1718</v>
      </c>
      <c r="N22" s="96">
        <f t="shared" si="2"/>
        <v>9907</v>
      </c>
      <c r="O22" s="54">
        <f t="shared" si="2"/>
        <v>686</v>
      </c>
      <c r="P22" s="54">
        <f t="shared" si="2"/>
        <v>644</v>
      </c>
      <c r="Q22" s="54">
        <f t="shared" si="2"/>
        <v>624</v>
      </c>
      <c r="R22" s="101">
        <f t="shared" si="2"/>
        <v>1954</v>
      </c>
      <c r="S22" s="121">
        <f t="shared" si="2"/>
        <v>14991</v>
      </c>
      <c r="T22" s="54">
        <f>T6+T10+T14+T18</f>
        <v>1041</v>
      </c>
    </row>
    <row r="23" spans="1:20" ht="21" customHeight="1" thickBot="1" x14ac:dyDescent="0.6">
      <c r="A23" s="261" t="s">
        <v>165</v>
      </c>
      <c r="B23" s="262"/>
      <c r="C23" s="152" t="s">
        <v>3</v>
      </c>
      <c r="D23" s="52">
        <f>D7+D11+D15+D19</f>
        <v>20</v>
      </c>
      <c r="E23" s="52">
        <f t="shared" ref="E23:S23" si="3">E7+E11+E15+E19</f>
        <v>110</v>
      </c>
      <c r="F23" s="52">
        <f t="shared" si="3"/>
        <v>115</v>
      </c>
      <c r="G23" s="97">
        <f t="shared" si="3"/>
        <v>245</v>
      </c>
      <c r="H23" s="52">
        <f t="shared" si="3"/>
        <v>114</v>
      </c>
      <c r="I23" s="52">
        <f t="shared" si="3"/>
        <v>115</v>
      </c>
      <c r="J23" s="52">
        <f t="shared" si="3"/>
        <v>117</v>
      </c>
      <c r="K23" s="52">
        <f t="shared" si="3"/>
        <v>118</v>
      </c>
      <c r="L23" s="52">
        <f t="shared" si="3"/>
        <v>121</v>
      </c>
      <c r="M23" s="52">
        <f t="shared" si="3"/>
        <v>117</v>
      </c>
      <c r="N23" s="97">
        <f t="shared" si="3"/>
        <v>702</v>
      </c>
      <c r="O23" s="52">
        <f t="shared" si="3"/>
        <v>35</v>
      </c>
      <c r="P23" s="52">
        <f t="shared" si="3"/>
        <v>34</v>
      </c>
      <c r="Q23" s="52">
        <f t="shared" si="3"/>
        <v>35</v>
      </c>
      <c r="R23" s="102">
        <f t="shared" si="3"/>
        <v>104</v>
      </c>
      <c r="S23" s="122">
        <f t="shared" si="3"/>
        <v>1051</v>
      </c>
      <c r="T23" s="52"/>
    </row>
    <row r="119" spans="15:17" ht="18.2" customHeight="1" x14ac:dyDescent="0.55000000000000004">
      <c r="O119" s="245"/>
      <c r="P119" s="245"/>
      <c r="Q119" s="245"/>
    </row>
    <row r="120" spans="15:17" ht="18.2" customHeight="1" x14ac:dyDescent="0.55000000000000004">
      <c r="O120" s="245"/>
      <c r="P120" s="245"/>
      <c r="Q120" s="245"/>
    </row>
    <row r="121" spans="15:17" ht="18.2" customHeight="1" x14ac:dyDescent="0.55000000000000004">
      <c r="O121" s="245"/>
      <c r="P121" s="245"/>
      <c r="Q121" s="245"/>
    </row>
    <row r="122" spans="15:17" ht="18.2" customHeight="1" x14ac:dyDescent="0.55000000000000004">
      <c r="O122" s="245"/>
      <c r="P122" s="245"/>
      <c r="Q122" s="245"/>
    </row>
    <row r="123" spans="15:17" ht="18.2" customHeight="1" x14ac:dyDescent="0.55000000000000004">
      <c r="O123" s="245"/>
      <c r="P123" s="245"/>
      <c r="Q123" s="245"/>
    </row>
    <row r="124" spans="15:17" ht="18.2" customHeight="1" x14ac:dyDescent="0.55000000000000004">
      <c r="O124" s="245"/>
      <c r="P124" s="245"/>
      <c r="Q124" s="245"/>
    </row>
    <row r="125" spans="15:17" ht="18.2" customHeight="1" x14ac:dyDescent="0.55000000000000004">
      <c r="O125" s="245"/>
      <c r="P125" s="245"/>
      <c r="Q125" s="245"/>
    </row>
    <row r="126" spans="15:17" ht="18.2" customHeight="1" x14ac:dyDescent="0.55000000000000004">
      <c r="O126" s="245"/>
      <c r="P126" s="245"/>
      <c r="Q126" s="245"/>
    </row>
  </sheetData>
  <mergeCells count="19">
    <mergeCell ref="A4:B4"/>
    <mergeCell ref="A5:B5"/>
    <mergeCell ref="A8:B8"/>
    <mergeCell ref="A9:B9"/>
    <mergeCell ref="A23:B23"/>
    <mergeCell ref="A10:B10"/>
    <mergeCell ref="A14:B14"/>
    <mergeCell ref="A13:B13"/>
    <mergeCell ref="A16:B16"/>
    <mergeCell ref="A17:B17"/>
    <mergeCell ref="A20:B20"/>
    <mergeCell ref="A21:B21"/>
    <mergeCell ref="A22:B22"/>
    <mergeCell ref="A12:B12"/>
    <mergeCell ref="D1:G1"/>
    <mergeCell ref="H1:N1"/>
    <mergeCell ref="O1:R1"/>
    <mergeCell ref="A1:B2"/>
    <mergeCell ref="A3:T3"/>
  </mergeCells>
  <printOptions horizontalCentered="1"/>
  <pageMargins left="0.78740157480314965" right="0.35433070866141736" top="0.98425196850393704" bottom="0.6692913385826772" header="0.39370078740157483" footer="0"/>
  <pageSetup paperSize="9" orientation="landscape" useFirstPageNumber="1" errors="blank" r:id="rId1"/>
  <headerFooter alignWithMargins="0">
    <oddHeader>&amp;C&amp;"TH SarabunPSK,ตัวหนา"&amp;18จำนวนนักเรียน, ห้องเรียน และ ข้าราชการครูในสังกัดสำนักงานเขตพื้นที่การศึกษาประถมศึกษาตาก เขต 1
ภาคเรียนที่ 1 ปีการศึกษา 2563&amp;R&amp;"TH SarabunPSK,ตัวหนา"&amp;16&amp;P</oddHeader>
    <oddFooter>&amp;R&amp;"TH SarabunPSK,ตัวหนา"&amp;16งานข้อมูลสารสนเทศ  กลุ่มส่งเสริมการศึกษาทางไกลฯ
สำนักงานเขตพื้นที่การศึกษาประถมศึกษาตาก เขต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62"/>
  <sheetViews>
    <sheetView topLeftCell="A151" zoomScaleSheetLayoutView="100" workbookViewId="0">
      <selection activeCell="G168" sqref="G168"/>
    </sheetView>
  </sheetViews>
  <sheetFormatPr defaultRowHeight="18.2" customHeight="1" x14ac:dyDescent="0.55000000000000004"/>
  <cols>
    <col min="1" max="1" width="3.5703125" style="9" customWidth="1"/>
    <col min="2" max="2" width="16.28515625" style="10" customWidth="1"/>
    <col min="3" max="3" width="5.42578125" style="1" customWidth="1"/>
    <col min="4" max="4" width="6.28515625" style="1" customWidth="1"/>
    <col min="5" max="5" width="6.85546875" style="1" customWidth="1"/>
    <col min="6" max="6" width="7.140625" style="1" customWidth="1"/>
    <col min="7" max="7" width="6.7109375" style="11" customWidth="1"/>
    <col min="8" max="8" width="6.5703125" style="1" customWidth="1"/>
    <col min="9" max="9" width="6.42578125" style="1" customWidth="1"/>
    <col min="10" max="10" width="6.28515625" style="1" customWidth="1"/>
    <col min="11" max="11" width="6" style="1" customWidth="1"/>
    <col min="12" max="13" width="6.7109375" style="1" customWidth="1"/>
    <col min="14" max="14" width="6.5703125" style="11" customWidth="1"/>
    <col min="15" max="15" width="5.7109375" style="1" customWidth="1"/>
    <col min="16" max="16" width="6.42578125" style="1" customWidth="1"/>
    <col min="17" max="17" width="5.7109375" style="1" customWidth="1"/>
    <col min="18" max="18" width="6.42578125" style="11" customWidth="1"/>
    <col min="19" max="19" width="8.42578125" style="11" customWidth="1"/>
    <col min="20" max="20" width="7.42578125" style="12" customWidth="1"/>
    <col min="21" max="16384" width="9.140625" style="1"/>
  </cols>
  <sheetData>
    <row r="1" spans="1:20" s="3" customFormat="1" ht="21.75" customHeight="1" x14ac:dyDescent="0.55000000000000004">
      <c r="A1" s="271" t="s">
        <v>0</v>
      </c>
      <c r="B1" s="271" t="s">
        <v>1</v>
      </c>
      <c r="C1" s="75" t="s">
        <v>2</v>
      </c>
      <c r="D1" s="275" t="s">
        <v>4</v>
      </c>
      <c r="E1" s="276"/>
      <c r="F1" s="276"/>
      <c r="G1" s="277"/>
      <c r="H1" s="274" t="s">
        <v>6</v>
      </c>
      <c r="I1" s="274"/>
      <c r="J1" s="274"/>
      <c r="K1" s="274"/>
      <c r="L1" s="274"/>
      <c r="M1" s="274"/>
      <c r="N1" s="274"/>
      <c r="O1" s="274" t="s">
        <v>115</v>
      </c>
      <c r="P1" s="274"/>
      <c r="Q1" s="274"/>
      <c r="R1" s="274"/>
      <c r="S1" s="269" t="s">
        <v>7</v>
      </c>
      <c r="T1" s="76" t="s">
        <v>167</v>
      </c>
    </row>
    <row r="2" spans="1:20" s="3" customFormat="1" ht="20.25" customHeight="1" x14ac:dyDescent="0.55000000000000004">
      <c r="A2" s="272"/>
      <c r="B2" s="272"/>
      <c r="C2" s="77" t="s">
        <v>3</v>
      </c>
      <c r="D2" s="78" t="s">
        <v>166</v>
      </c>
      <c r="E2" s="79" t="s">
        <v>144</v>
      </c>
      <c r="F2" s="79" t="s">
        <v>145</v>
      </c>
      <c r="G2" s="80" t="s">
        <v>5</v>
      </c>
      <c r="H2" s="81" t="s">
        <v>135</v>
      </c>
      <c r="I2" s="81" t="s">
        <v>136</v>
      </c>
      <c r="J2" s="81" t="s">
        <v>137</v>
      </c>
      <c r="K2" s="81" t="s">
        <v>138</v>
      </c>
      <c r="L2" s="81" t="s">
        <v>139</v>
      </c>
      <c r="M2" s="81" t="s">
        <v>140</v>
      </c>
      <c r="N2" s="82" t="s">
        <v>5</v>
      </c>
      <c r="O2" s="81" t="s">
        <v>141</v>
      </c>
      <c r="P2" s="81" t="s">
        <v>142</v>
      </c>
      <c r="Q2" s="81" t="s">
        <v>143</v>
      </c>
      <c r="R2" s="82" t="s">
        <v>5</v>
      </c>
      <c r="S2" s="270"/>
      <c r="T2" s="160" t="s">
        <v>168</v>
      </c>
    </row>
    <row r="3" spans="1:20" ht="18.2" customHeight="1" x14ac:dyDescent="0.55000000000000004">
      <c r="A3" s="57">
        <v>1</v>
      </c>
      <c r="B3" s="154" t="s">
        <v>8</v>
      </c>
      <c r="C3" s="193" t="s">
        <v>9</v>
      </c>
      <c r="D3" s="193">
        <v>54</v>
      </c>
      <c r="E3" s="193">
        <v>94</v>
      </c>
      <c r="F3" s="193">
        <v>81</v>
      </c>
      <c r="G3" s="194">
        <f>D3+E3+F3</f>
        <v>229</v>
      </c>
      <c r="H3" s="193">
        <v>118</v>
      </c>
      <c r="I3" s="193">
        <v>117</v>
      </c>
      <c r="J3" s="193">
        <v>118</v>
      </c>
      <c r="K3" s="193">
        <v>85</v>
      </c>
      <c r="L3" s="193">
        <v>87</v>
      </c>
      <c r="M3" s="193">
        <v>115</v>
      </c>
      <c r="N3" s="195">
        <f>H3+I3+J3+K3+L3+M3</f>
        <v>640</v>
      </c>
      <c r="O3" s="196"/>
      <c r="P3" s="196"/>
      <c r="Q3" s="196"/>
      <c r="R3" s="197">
        <f>O3+P3+Q3</f>
        <v>0</v>
      </c>
      <c r="S3" s="198">
        <f>G3+N3+R3</f>
        <v>869</v>
      </c>
      <c r="T3" s="193"/>
    </row>
    <row r="4" spans="1:20" ht="18.2" customHeight="1" x14ac:dyDescent="0.55000000000000004">
      <c r="A4" s="4"/>
      <c r="B4" s="14"/>
      <c r="C4" s="4" t="s">
        <v>10</v>
      </c>
      <c r="D4" s="4">
        <v>45</v>
      </c>
      <c r="E4" s="4">
        <v>67</v>
      </c>
      <c r="F4" s="4">
        <v>63</v>
      </c>
      <c r="G4" s="126">
        <f t="shared" ref="G4:G68" si="0">D4+E4+F4</f>
        <v>175</v>
      </c>
      <c r="H4" s="4">
        <v>107</v>
      </c>
      <c r="I4" s="4">
        <v>107</v>
      </c>
      <c r="J4" s="4">
        <v>109</v>
      </c>
      <c r="K4" s="4">
        <v>107</v>
      </c>
      <c r="L4" s="4">
        <v>80</v>
      </c>
      <c r="M4" s="4">
        <v>89</v>
      </c>
      <c r="N4" s="170">
        <f t="shared" ref="N4:N67" si="1">H4+I4+J4+K4+L4+M4</f>
        <v>599</v>
      </c>
      <c r="O4" s="171"/>
      <c r="P4" s="171"/>
      <c r="Q4" s="171"/>
      <c r="R4" s="172">
        <f t="shared" ref="R4:R67" si="2">O4+P4+Q4</f>
        <v>0</v>
      </c>
      <c r="S4" s="173">
        <f t="shared" ref="S4:S67" si="3">G4+N4+R4</f>
        <v>774</v>
      </c>
      <c r="T4" s="4"/>
    </row>
    <row r="5" spans="1:20" s="2" customFormat="1" ht="18.2" customHeight="1" x14ac:dyDescent="0.55000000000000004">
      <c r="A5" s="4"/>
      <c r="B5" s="14"/>
      <c r="C5" s="56" t="s">
        <v>5</v>
      </c>
      <c r="D5" s="56">
        <f>D3+D4</f>
        <v>99</v>
      </c>
      <c r="E5" s="56">
        <f>E3+E4</f>
        <v>161</v>
      </c>
      <c r="F5" s="56">
        <f t="shared" ref="F5:R5" si="4">F3+F4</f>
        <v>144</v>
      </c>
      <c r="G5" s="127">
        <f t="shared" si="0"/>
        <v>404</v>
      </c>
      <c r="H5" s="56">
        <f t="shared" si="4"/>
        <v>225</v>
      </c>
      <c r="I5" s="56">
        <f t="shared" si="4"/>
        <v>224</v>
      </c>
      <c r="J5" s="56">
        <f t="shared" si="4"/>
        <v>227</v>
      </c>
      <c r="K5" s="56">
        <f t="shared" si="4"/>
        <v>192</v>
      </c>
      <c r="L5" s="56">
        <f t="shared" si="4"/>
        <v>167</v>
      </c>
      <c r="M5" s="56">
        <f t="shared" si="4"/>
        <v>204</v>
      </c>
      <c r="N5" s="128">
        <f t="shared" si="4"/>
        <v>1239</v>
      </c>
      <c r="O5" s="167"/>
      <c r="P5" s="167"/>
      <c r="Q5" s="167"/>
      <c r="R5" s="166">
        <f t="shared" si="4"/>
        <v>0</v>
      </c>
      <c r="S5" s="162">
        <f t="shared" si="3"/>
        <v>1643</v>
      </c>
      <c r="T5" s="44">
        <v>68</v>
      </c>
    </row>
    <row r="6" spans="1:20" ht="18.2" customHeight="1" x14ac:dyDescent="0.55000000000000004">
      <c r="A6" s="6"/>
      <c r="B6" s="16"/>
      <c r="C6" s="6" t="s">
        <v>3</v>
      </c>
      <c r="D6" s="6">
        <v>4</v>
      </c>
      <c r="E6" s="6">
        <v>5</v>
      </c>
      <c r="F6" s="6">
        <v>5</v>
      </c>
      <c r="G6" s="125">
        <f t="shared" si="0"/>
        <v>14</v>
      </c>
      <c r="H6" s="6">
        <v>7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179">
        <f t="shared" si="1"/>
        <v>34</v>
      </c>
      <c r="O6" s="180"/>
      <c r="P6" s="180"/>
      <c r="Q6" s="180"/>
      <c r="R6" s="181">
        <f t="shared" si="2"/>
        <v>0</v>
      </c>
      <c r="S6" s="161">
        <f t="shared" si="3"/>
        <v>48</v>
      </c>
      <c r="T6" s="6"/>
    </row>
    <row r="7" spans="1:20" s="34" customFormat="1" ht="18.2" customHeight="1" x14ac:dyDescent="0.55000000000000004">
      <c r="A7" s="33">
        <v>2</v>
      </c>
      <c r="B7" s="40" t="s">
        <v>11</v>
      </c>
      <c r="C7" s="199" t="s">
        <v>9</v>
      </c>
      <c r="D7" s="199">
        <v>16</v>
      </c>
      <c r="E7" s="199">
        <v>31</v>
      </c>
      <c r="F7" s="199">
        <v>36</v>
      </c>
      <c r="G7" s="194">
        <f t="shared" si="0"/>
        <v>83</v>
      </c>
      <c r="H7" s="199">
        <v>47</v>
      </c>
      <c r="I7" s="199">
        <v>60</v>
      </c>
      <c r="J7" s="199">
        <v>66</v>
      </c>
      <c r="K7" s="199">
        <v>61</v>
      </c>
      <c r="L7" s="199">
        <v>66</v>
      </c>
      <c r="M7" s="199">
        <v>82</v>
      </c>
      <c r="N7" s="195">
        <f t="shared" si="1"/>
        <v>382</v>
      </c>
      <c r="O7" s="200">
        <v>61</v>
      </c>
      <c r="P7" s="201">
        <v>64</v>
      </c>
      <c r="Q7" s="200">
        <v>59</v>
      </c>
      <c r="R7" s="195">
        <f t="shared" si="2"/>
        <v>184</v>
      </c>
      <c r="S7" s="198">
        <f t="shared" si="3"/>
        <v>649</v>
      </c>
      <c r="T7" s="211"/>
    </row>
    <row r="8" spans="1:20" s="34" customFormat="1" ht="18.2" customHeight="1" x14ac:dyDescent="0.55000000000000004">
      <c r="A8" s="35"/>
      <c r="B8" s="40"/>
      <c r="C8" s="35" t="s">
        <v>10</v>
      </c>
      <c r="D8" s="35">
        <v>10</v>
      </c>
      <c r="E8" s="35">
        <v>30</v>
      </c>
      <c r="F8" s="35">
        <v>39</v>
      </c>
      <c r="G8" s="126">
        <f t="shared" si="0"/>
        <v>79</v>
      </c>
      <c r="H8" s="35">
        <v>44</v>
      </c>
      <c r="I8" s="35">
        <v>65</v>
      </c>
      <c r="J8" s="35">
        <v>63</v>
      </c>
      <c r="K8" s="35">
        <v>60</v>
      </c>
      <c r="L8" s="35">
        <v>82</v>
      </c>
      <c r="M8" s="35">
        <v>73</v>
      </c>
      <c r="N8" s="170">
        <f>H8+I8+J8+K8+L8+M8</f>
        <v>387</v>
      </c>
      <c r="O8" s="174">
        <v>34</v>
      </c>
      <c r="P8" s="174">
        <v>43</v>
      </c>
      <c r="Q8" s="174">
        <v>40</v>
      </c>
      <c r="R8" s="170">
        <f t="shared" si="2"/>
        <v>117</v>
      </c>
      <c r="S8" s="173">
        <f t="shared" si="3"/>
        <v>583</v>
      </c>
      <c r="T8" s="212"/>
    </row>
    <row r="9" spans="1:20" s="36" customFormat="1" ht="18.2" customHeight="1" x14ac:dyDescent="0.55000000000000004">
      <c r="A9" s="35"/>
      <c r="B9" s="40"/>
      <c r="C9" s="60" t="s">
        <v>5</v>
      </c>
      <c r="D9" s="56">
        <f>D7+D8</f>
        <v>26</v>
      </c>
      <c r="E9" s="60">
        <f>E7+E8</f>
        <v>61</v>
      </c>
      <c r="F9" s="60">
        <f t="shared" ref="F9:S9" si="5">F7+F8</f>
        <v>75</v>
      </c>
      <c r="G9" s="127">
        <f t="shared" si="0"/>
        <v>162</v>
      </c>
      <c r="H9" s="60">
        <f t="shared" si="5"/>
        <v>91</v>
      </c>
      <c r="I9" s="60">
        <f t="shared" si="5"/>
        <v>125</v>
      </c>
      <c r="J9" s="60">
        <f t="shared" si="5"/>
        <v>129</v>
      </c>
      <c r="K9" s="60">
        <f t="shared" si="5"/>
        <v>121</v>
      </c>
      <c r="L9" s="60">
        <f t="shared" si="5"/>
        <v>148</v>
      </c>
      <c r="M9" s="60">
        <f t="shared" si="5"/>
        <v>155</v>
      </c>
      <c r="N9" s="128">
        <f>H9+I9+J9+K9+L9+M9</f>
        <v>769</v>
      </c>
      <c r="O9" s="61">
        <f t="shared" si="5"/>
        <v>95</v>
      </c>
      <c r="P9" s="61">
        <f t="shared" si="5"/>
        <v>107</v>
      </c>
      <c r="Q9" s="61">
        <f t="shared" si="5"/>
        <v>99</v>
      </c>
      <c r="R9" s="129">
        <f t="shared" si="5"/>
        <v>301</v>
      </c>
      <c r="S9" s="117">
        <f t="shared" si="5"/>
        <v>1232</v>
      </c>
      <c r="T9" s="213">
        <v>68</v>
      </c>
    </row>
    <row r="10" spans="1:20" s="34" customFormat="1" ht="18.2" customHeight="1" x14ac:dyDescent="0.55000000000000004">
      <c r="A10" s="38"/>
      <c r="B10" s="155"/>
      <c r="C10" s="38" t="s">
        <v>3</v>
      </c>
      <c r="D10" s="38">
        <v>2</v>
      </c>
      <c r="E10" s="38">
        <v>4</v>
      </c>
      <c r="F10" s="38">
        <v>5</v>
      </c>
      <c r="G10" s="125">
        <f t="shared" si="0"/>
        <v>11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5</v>
      </c>
      <c r="N10" s="125">
        <f t="shared" si="1"/>
        <v>25</v>
      </c>
      <c r="O10" s="38">
        <v>2</v>
      </c>
      <c r="P10" s="38">
        <v>3</v>
      </c>
      <c r="Q10" s="38">
        <v>3</v>
      </c>
      <c r="R10" s="125">
        <f t="shared" si="2"/>
        <v>8</v>
      </c>
      <c r="S10" s="161">
        <f t="shared" si="3"/>
        <v>44</v>
      </c>
      <c r="T10" s="38"/>
    </row>
    <row r="11" spans="1:20" ht="18.2" customHeight="1" x14ac:dyDescent="0.55000000000000004">
      <c r="A11" s="28">
        <v>3</v>
      </c>
      <c r="B11" s="14" t="s">
        <v>12</v>
      </c>
      <c r="C11" s="193" t="s">
        <v>9</v>
      </c>
      <c r="D11" s="193">
        <v>0</v>
      </c>
      <c r="E11" s="193">
        <v>2</v>
      </c>
      <c r="F11" s="193">
        <v>4</v>
      </c>
      <c r="G11" s="194">
        <f t="shared" si="0"/>
        <v>6</v>
      </c>
      <c r="H11" s="193">
        <v>4</v>
      </c>
      <c r="I11" s="193">
        <v>2</v>
      </c>
      <c r="J11" s="193">
        <v>0</v>
      </c>
      <c r="K11" s="193">
        <v>0</v>
      </c>
      <c r="L11" s="193">
        <v>2</v>
      </c>
      <c r="M11" s="193">
        <v>2</v>
      </c>
      <c r="N11" s="194">
        <f t="shared" si="1"/>
        <v>10</v>
      </c>
      <c r="O11" s="202"/>
      <c r="P11" s="202"/>
      <c r="Q11" s="202"/>
      <c r="R11" s="203">
        <f t="shared" si="2"/>
        <v>0</v>
      </c>
      <c r="S11" s="198">
        <f t="shared" si="3"/>
        <v>16</v>
      </c>
      <c r="T11" s="193"/>
    </row>
    <row r="12" spans="1:20" ht="18.2" customHeight="1" x14ac:dyDescent="0.55000000000000004">
      <c r="A12" s="4"/>
      <c r="B12" s="14"/>
      <c r="C12" s="4" t="s">
        <v>10</v>
      </c>
      <c r="D12" s="4">
        <v>0</v>
      </c>
      <c r="E12" s="4">
        <v>2</v>
      </c>
      <c r="F12" s="4">
        <v>0</v>
      </c>
      <c r="G12" s="126">
        <f t="shared" si="0"/>
        <v>2</v>
      </c>
      <c r="H12" s="4">
        <v>1</v>
      </c>
      <c r="I12" s="4">
        <v>3</v>
      </c>
      <c r="J12" s="4">
        <v>3</v>
      </c>
      <c r="K12" s="4">
        <v>2</v>
      </c>
      <c r="L12" s="4">
        <v>1</v>
      </c>
      <c r="M12" s="4">
        <v>2</v>
      </c>
      <c r="N12" s="126">
        <f t="shared" si="1"/>
        <v>12</v>
      </c>
      <c r="O12" s="7"/>
      <c r="P12" s="7"/>
      <c r="Q12" s="7"/>
      <c r="R12" s="130">
        <f t="shared" si="2"/>
        <v>0</v>
      </c>
      <c r="S12" s="173">
        <f t="shared" si="3"/>
        <v>14</v>
      </c>
      <c r="T12" s="4"/>
    </row>
    <row r="13" spans="1:20" s="2" customFormat="1" ht="18.2" customHeight="1" x14ac:dyDescent="0.55000000000000004">
      <c r="A13" s="4"/>
      <c r="B13" s="14"/>
      <c r="C13" s="56" t="s">
        <v>5</v>
      </c>
      <c r="D13" s="56">
        <f>D11+D12</f>
        <v>0</v>
      </c>
      <c r="E13" s="56">
        <f>E11+E12</f>
        <v>4</v>
      </c>
      <c r="F13" s="56">
        <f t="shared" ref="F13:R13" si="6">F11+F12</f>
        <v>4</v>
      </c>
      <c r="G13" s="127">
        <f t="shared" si="0"/>
        <v>8</v>
      </c>
      <c r="H13" s="56">
        <f t="shared" si="6"/>
        <v>5</v>
      </c>
      <c r="I13" s="56">
        <f t="shared" si="6"/>
        <v>5</v>
      </c>
      <c r="J13" s="56">
        <f t="shared" si="6"/>
        <v>3</v>
      </c>
      <c r="K13" s="56">
        <f t="shared" si="6"/>
        <v>2</v>
      </c>
      <c r="L13" s="56">
        <f t="shared" si="6"/>
        <v>3</v>
      </c>
      <c r="M13" s="56">
        <f t="shared" si="6"/>
        <v>4</v>
      </c>
      <c r="N13" s="127">
        <f t="shared" si="6"/>
        <v>22</v>
      </c>
      <c r="O13" s="45">
        <f t="shared" si="6"/>
        <v>0</v>
      </c>
      <c r="P13" s="45">
        <f t="shared" si="6"/>
        <v>0</v>
      </c>
      <c r="Q13" s="45">
        <f t="shared" si="6"/>
        <v>0</v>
      </c>
      <c r="R13" s="131">
        <f t="shared" si="6"/>
        <v>0</v>
      </c>
      <c r="S13" s="162">
        <f t="shared" si="3"/>
        <v>30</v>
      </c>
      <c r="T13" s="44">
        <v>3</v>
      </c>
    </row>
    <row r="14" spans="1:20" ht="18.2" customHeight="1" x14ac:dyDescent="0.55000000000000004">
      <c r="A14" s="6"/>
      <c r="B14" s="16"/>
      <c r="C14" s="6" t="s">
        <v>3</v>
      </c>
      <c r="D14" s="6">
        <v>0</v>
      </c>
      <c r="E14" s="6">
        <v>1</v>
      </c>
      <c r="F14" s="6">
        <v>1</v>
      </c>
      <c r="G14" s="125">
        <f t="shared" si="0"/>
        <v>2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125">
        <f t="shared" si="1"/>
        <v>6</v>
      </c>
      <c r="O14" s="8"/>
      <c r="P14" s="8"/>
      <c r="Q14" s="8"/>
      <c r="R14" s="132">
        <f t="shared" si="2"/>
        <v>0</v>
      </c>
      <c r="S14" s="161">
        <f t="shared" si="3"/>
        <v>8</v>
      </c>
      <c r="T14" s="6"/>
    </row>
    <row r="15" spans="1:20" ht="18.2" customHeight="1" x14ac:dyDescent="0.55000000000000004">
      <c r="A15" s="28">
        <v>4</v>
      </c>
      <c r="B15" s="14" t="s">
        <v>13</v>
      </c>
      <c r="C15" s="193" t="s">
        <v>9</v>
      </c>
      <c r="D15" s="193">
        <v>0</v>
      </c>
      <c r="E15" s="193">
        <v>2</v>
      </c>
      <c r="F15" s="193">
        <v>1</v>
      </c>
      <c r="G15" s="194">
        <f t="shared" si="0"/>
        <v>3</v>
      </c>
      <c r="H15" s="193">
        <v>1</v>
      </c>
      <c r="I15" s="193">
        <v>3</v>
      </c>
      <c r="J15" s="193">
        <v>0</v>
      </c>
      <c r="K15" s="193">
        <v>0</v>
      </c>
      <c r="L15" s="193">
        <v>2</v>
      </c>
      <c r="M15" s="193">
        <v>3</v>
      </c>
      <c r="N15" s="194">
        <f t="shared" si="1"/>
        <v>9</v>
      </c>
      <c r="O15" s="202"/>
      <c r="P15" s="202"/>
      <c r="Q15" s="202"/>
      <c r="R15" s="203">
        <f t="shared" si="2"/>
        <v>0</v>
      </c>
      <c r="S15" s="198">
        <f t="shared" si="3"/>
        <v>12</v>
      </c>
      <c r="T15" s="193"/>
    </row>
    <row r="16" spans="1:20" ht="18.2" customHeight="1" x14ac:dyDescent="0.55000000000000004">
      <c r="A16" s="4"/>
      <c r="B16" s="14"/>
      <c r="C16" s="4" t="s">
        <v>10</v>
      </c>
      <c r="D16" s="4">
        <v>0</v>
      </c>
      <c r="E16" s="4">
        <v>1</v>
      </c>
      <c r="F16" s="4">
        <v>1</v>
      </c>
      <c r="G16" s="126">
        <f t="shared" si="0"/>
        <v>2</v>
      </c>
      <c r="H16" s="4">
        <v>0</v>
      </c>
      <c r="I16" s="4">
        <v>2</v>
      </c>
      <c r="J16" s="4">
        <v>2</v>
      </c>
      <c r="K16" s="4">
        <v>1</v>
      </c>
      <c r="L16" s="4">
        <v>0</v>
      </c>
      <c r="M16" s="4">
        <v>1</v>
      </c>
      <c r="N16" s="126">
        <f t="shared" si="1"/>
        <v>6</v>
      </c>
      <c r="O16" s="7"/>
      <c r="P16" s="7"/>
      <c r="Q16" s="7"/>
      <c r="R16" s="130">
        <f t="shared" si="2"/>
        <v>0</v>
      </c>
      <c r="S16" s="173">
        <f t="shared" si="3"/>
        <v>8</v>
      </c>
      <c r="T16" s="4"/>
    </row>
    <row r="17" spans="1:20" s="2" customFormat="1" ht="18.2" customHeight="1" x14ac:dyDescent="0.55000000000000004">
      <c r="A17" s="4"/>
      <c r="B17" s="14"/>
      <c r="C17" s="56" t="s">
        <v>5</v>
      </c>
      <c r="D17" s="56">
        <f>D15+D16</f>
        <v>0</v>
      </c>
      <c r="E17" s="56">
        <f>E15+E16</f>
        <v>3</v>
      </c>
      <c r="F17" s="56">
        <f t="shared" ref="F17:R17" si="7">F15+F16</f>
        <v>2</v>
      </c>
      <c r="G17" s="127">
        <f t="shared" si="0"/>
        <v>5</v>
      </c>
      <c r="H17" s="56">
        <f t="shared" si="7"/>
        <v>1</v>
      </c>
      <c r="I17" s="56">
        <f t="shared" si="7"/>
        <v>5</v>
      </c>
      <c r="J17" s="56">
        <f t="shared" si="7"/>
        <v>2</v>
      </c>
      <c r="K17" s="56">
        <f t="shared" si="7"/>
        <v>1</v>
      </c>
      <c r="L17" s="56">
        <f t="shared" si="7"/>
        <v>2</v>
      </c>
      <c r="M17" s="56">
        <f t="shared" si="7"/>
        <v>4</v>
      </c>
      <c r="N17" s="127">
        <f t="shared" si="7"/>
        <v>15</v>
      </c>
      <c r="O17" s="45">
        <f t="shared" si="7"/>
        <v>0</v>
      </c>
      <c r="P17" s="45">
        <f t="shared" si="7"/>
        <v>0</v>
      </c>
      <c r="Q17" s="45">
        <f t="shared" si="7"/>
        <v>0</v>
      </c>
      <c r="R17" s="131">
        <f t="shared" si="7"/>
        <v>0</v>
      </c>
      <c r="S17" s="162">
        <f t="shared" si="3"/>
        <v>20</v>
      </c>
      <c r="T17" s="44">
        <v>3</v>
      </c>
    </row>
    <row r="18" spans="1:20" ht="18.2" customHeight="1" x14ac:dyDescent="0.55000000000000004">
      <c r="A18" s="6"/>
      <c r="B18" s="16"/>
      <c r="C18" s="6" t="s">
        <v>3</v>
      </c>
      <c r="D18" s="6">
        <v>0</v>
      </c>
      <c r="E18" s="6">
        <v>1</v>
      </c>
      <c r="F18" s="6">
        <v>1</v>
      </c>
      <c r="G18" s="125">
        <f t="shared" si="0"/>
        <v>2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125">
        <f t="shared" si="1"/>
        <v>6</v>
      </c>
      <c r="O18" s="6"/>
      <c r="P18" s="6"/>
      <c r="Q18" s="6"/>
      <c r="R18" s="132">
        <f t="shared" si="2"/>
        <v>0</v>
      </c>
      <c r="S18" s="161">
        <f t="shared" si="3"/>
        <v>8</v>
      </c>
      <c r="T18" s="6"/>
    </row>
    <row r="19" spans="1:20" ht="18.2" customHeight="1" x14ac:dyDescent="0.55000000000000004">
      <c r="A19" s="28">
        <v>5</v>
      </c>
      <c r="B19" s="15" t="s">
        <v>14</v>
      </c>
      <c r="C19" s="193" t="s">
        <v>9</v>
      </c>
      <c r="D19" s="193">
        <v>0</v>
      </c>
      <c r="E19" s="193">
        <v>0</v>
      </c>
      <c r="F19" s="193">
        <v>1</v>
      </c>
      <c r="G19" s="194">
        <f t="shared" si="0"/>
        <v>1</v>
      </c>
      <c r="H19" s="193">
        <v>6</v>
      </c>
      <c r="I19" s="193">
        <v>10</v>
      </c>
      <c r="J19" s="193">
        <v>10</v>
      </c>
      <c r="K19" s="193">
        <v>7</v>
      </c>
      <c r="L19" s="193">
        <v>4</v>
      </c>
      <c r="M19" s="193">
        <v>3</v>
      </c>
      <c r="N19" s="194">
        <f t="shared" si="1"/>
        <v>40</v>
      </c>
      <c r="O19" s="193"/>
      <c r="P19" s="193"/>
      <c r="Q19" s="193"/>
      <c r="R19" s="203">
        <f t="shared" si="2"/>
        <v>0</v>
      </c>
      <c r="S19" s="198">
        <f t="shared" si="3"/>
        <v>41</v>
      </c>
      <c r="T19" s="193"/>
    </row>
    <row r="20" spans="1:20" ht="18.2" customHeight="1" x14ac:dyDescent="0.55000000000000004">
      <c r="A20" s="4"/>
      <c r="B20" s="14"/>
      <c r="C20" s="4" t="s">
        <v>10</v>
      </c>
      <c r="D20" s="4">
        <v>0</v>
      </c>
      <c r="E20" s="4">
        <v>2</v>
      </c>
      <c r="F20" s="4">
        <v>6</v>
      </c>
      <c r="G20" s="126">
        <f t="shared" si="0"/>
        <v>8</v>
      </c>
      <c r="H20" s="4">
        <v>6</v>
      </c>
      <c r="I20" s="4">
        <v>2</v>
      </c>
      <c r="J20" s="4">
        <v>8</v>
      </c>
      <c r="K20" s="4">
        <v>3</v>
      </c>
      <c r="L20" s="4">
        <v>4</v>
      </c>
      <c r="M20" s="4">
        <v>6</v>
      </c>
      <c r="N20" s="126">
        <f t="shared" si="1"/>
        <v>29</v>
      </c>
      <c r="O20" s="4"/>
      <c r="P20" s="4"/>
      <c r="Q20" s="4"/>
      <c r="R20" s="130">
        <f t="shared" si="2"/>
        <v>0</v>
      </c>
      <c r="S20" s="173">
        <f t="shared" si="3"/>
        <v>37</v>
      </c>
      <c r="T20" s="4"/>
    </row>
    <row r="21" spans="1:20" s="2" customFormat="1" ht="18.2" customHeight="1" x14ac:dyDescent="0.55000000000000004">
      <c r="A21" s="4"/>
      <c r="B21" s="14"/>
      <c r="C21" s="56" t="s">
        <v>5</v>
      </c>
      <c r="D21" s="56">
        <f>D19+D20</f>
        <v>0</v>
      </c>
      <c r="E21" s="56">
        <f>E19+E20</f>
        <v>2</v>
      </c>
      <c r="F21" s="56">
        <f t="shared" ref="F21:R21" si="8">F19+F20</f>
        <v>7</v>
      </c>
      <c r="G21" s="127">
        <f t="shared" si="0"/>
        <v>9</v>
      </c>
      <c r="H21" s="56">
        <f t="shared" si="8"/>
        <v>12</v>
      </c>
      <c r="I21" s="56">
        <f t="shared" si="8"/>
        <v>12</v>
      </c>
      <c r="J21" s="56">
        <f t="shared" si="8"/>
        <v>18</v>
      </c>
      <c r="K21" s="56">
        <f t="shared" si="8"/>
        <v>10</v>
      </c>
      <c r="L21" s="56">
        <f t="shared" si="8"/>
        <v>8</v>
      </c>
      <c r="M21" s="56">
        <f t="shared" si="8"/>
        <v>9</v>
      </c>
      <c r="N21" s="127">
        <f t="shared" si="8"/>
        <v>69</v>
      </c>
      <c r="O21" s="45">
        <f t="shared" si="8"/>
        <v>0</v>
      </c>
      <c r="P21" s="45">
        <f t="shared" si="8"/>
        <v>0</v>
      </c>
      <c r="Q21" s="45">
        <f t="shared" si="8"/>
        <v>0</v>
      </c>
      <c r="R21" s="131">
        <f t="shared" si="8"/>
        <v>0</v>
      </c>
      <c r="S21" s="162">
        <f t="shared" si="3"/>
        <v>78</v>
      </c>
      <c r="T21" s="44">
        <v>5</v>
      </c>
    </row>
    <row r="22" spans="1:20" ht="18.2" customHeight="1" x14ac:dyDescent="0.55000000000000004">
      <c r="A22" s="6"/>
      <c r="B22" s="16"/>
      <c r="C22" s="6" t="s">
        <v>3</v>
      </c>
      <c r="D22" s="6">
        <v>0</v>
      </c>
      <c r="E22" s="6">
        <v>1</v>
      </c>
      <c r="F22" s="6">
        <v>1</v>
      </c>
      <c r="G22" s="125">
        <f t="shared" si="0"/>
        <v>2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125">
        <f t="shared" si="1"/>
        <v>6</v>
      </c>
      <c r="O22" s="8"/>
      <c r="P22" s="8"/>
      <c r="Q22" s="8"/>
      <c r="R22" s="132">
        <f t="shared" si="2"/>
        <v>0</v>
      </c>
      <c r="S22" s="161">
        <f>G22+N22+R22</f>
        <v>8</v>
      </c>
      <c r="T22" s="6"/>
    </row>
    <row r="23" spans="1:20" ht="18.2" customHeight="1" x14ac:dyDescent="0.55000000000000004">
      <c r="A23" s="176">
        <v>6</v>
      </c>
      <c r="B23" s="15" t="s">
        <v>15</v>
      </c>
      <c r="C23" s="193" t="s">
        <v>9</v>
      </c>
      <c r="D23" s="193">
        <v>0</v>
      </c>
      <c r="E23" s="193">
        <v>5</v>
      </c>
      <c r="F23" s="193">
        <v>4</v>
      </c>
      <c r="G23" s="194">
        <f t="shared" si="0"/>
        <v>9</v>
      </c>
      <c r="H23" s="193">
        <v>6</v>
      </c>
      <c r="I23" s="193">
        <v>5</v>
      </c>
      <c r="J23" s="193">
        <v>9</v>
      </c>
      <c r="K23" s="193">
        <v>6</v>
      </c>
      <c r="L23" s="193">
        <v>3</v>
      </c>
      <c r="M23" s="193">
        <v>5</v>
      </c>
      <c r="N23" s="194">
        <f t="shared" si="1"/>
        <v>34</v>
      </c>
      <c r="O23" s="193">
        <v>8</v>
      </c>
      <c r="P23" s="193">
        <v>9</v>
      </c>
      <c r="Q23" s="193">
        <v>10</v>
      </c>
      <c r="R23" s="194">
        <f t="shared" si="2"/>
        <v>27</v>
      </c>
      <c r="S23" s="198">
        <f t="shared" si="3"/>
        <v>70</v>
      </c>
      <c r="T23" s="193"/>
    </row>
    <row r="24" spans="1:20" ht="18.2" customHeight="1" x14ac:dyDescent="0.55000000000000004">
      <c r="A24" s="4"/>
      <c r="B24" s="14"/>
      <c r="C24" s="4" t="s">
        <v>10</v>
      </c>
      <c r="D24" s="4">
        <v>0</v>
      </c>
      <c r="E24" s="4">
        <v>4</v>
      </c>
      <c r="F24" s="4">
        <v>4</v>
      </c>
      <c r="G24" s="126">
        <f t="shared" si="0"/>
        <v>8</v>
      </c>
      <c r="H24" s="4">
        <v>5</v>
      </c>
      <c r="I24" s="4">
        <v>10</v>
      </c>
      <c r="J24" s="4">
        <v>7</v>
      </c>
      <c r="K24" s="4">
        <v>11</v>
      </c>
      <c r="L24" s="4">
        <v>6</v>
      </c>
      <c r="M24" s="4">
        <v>17</v>
      </c>
      <c r="N24" s="126">
        <f t="shared" si="1"/>
        <v>56</v>
      </c>
      <c r="O24" s="4">
        <v>10</v>
      </c>
      <c r="P24" s="4">
        <v>8</v>
      </c>
      <c r="Q24" s="4">
        <v>7</v>
      </c>
      <c r="R24" s="126">
        <f t="shared" si="2"/>
        <v>25</v>
      </c>
      <c r="S24" s="173">
        <f t="shared" si="3"/>
        <v>89</v>
      </c>
      <c r="T24" s="4"/>
    </row>
    <row r="25" spans="1:20" s="2" customFormat="1" ht="18.2" customHeight="1" x14ac:dyDescent="0.55000000000000004">
      <c r="A25" s="4"/>
      <c r="B25" s="14"/>
      <c r="C25" s="56" t="s">
        <v>5</v>
      </c>
      <c r="D25" s="56">
        <f>D23+D24</f>
        <v>0</v>
      </c>
      <c r="E25" s="56">
        <f>E23+E24</f>
        <v>9</v>
      </c>
      <c r="F25" s="56">
        <f t="shared" ref="F25:R25" si="9">F23+F24</f>
        <v>8</v>
      </c>
      <c r="G25" s="127">
        <f t="shared" si="0"/>
        <v>17</v>
      </c>
      <c r="H25" s="56">
        <f t="shared" si="9"/>
        <v>11</v>
      </c>
      <c r="I25" s="56">
        <f t="shared" si="9"/>
        <v>15</v>
      </c>
      <c r="J25" s="56">
        <f t="shared" si="9"/>
        <v>16</v>
      </c>
      <c r="K25" s="56">
        <f t="shared" si="9"/>
        <v>17</v>
      </c>
      <c r="L25" s="56">
        <f t="shared" si="9"/>
        <v>9</v>
      </c>
      <c r="M25" s="56">
        <f t="shared" si="9"/>
        <v>22</v>
      </c>
      <c r="N25" s="127">
        <f t="shared" si="9"/>
        <v>90</v>
      </c>
      <c r="O25" s="56">
        <f t="shared" si="9"/>
        <v>18</v>
      </c>
      <c r="P25" s="56">
        <f t="shared" si="9"/>
        <v>17</v>
      </c>
      <c r="Q25" s="56">
        <f t="shared" si="9"/>
        <v>17</v>
      </c>
      <c r="R25" s="127">
        <f t="shared" si="9"/>
        <v>52</v>
      </c>
      <c r="S25" s="162">
        <f t="shared" si="3"/>
        <v>159</v>
      </c>
      <c r="T25" s="44">
        <v>15</v>
      </c>
    </row>
    <row r="26" spans="1:20" ht="18.2" customHeight="1" x14ac:dyDescent="0.55000000000000004">
      <c r="A26" s="6"/>
      <c r="B26" s="16"/>
      <c r="C26" s="6" t="s">
        <v>3</v>
      </c>
      <c r="D26" s="6">
        <v>0</v>
      </c>
      <c r="E26" s="6">
        <v>1</v>
      </c>
      <c r="F26" s="6">
        <v>1</v>
      </c>
      <c r="G26" s="125">
        <f t="shared" si="0"/>
        <v>2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125">
        <f t="shared" si="1"/>
        <v>6</v>
      </c>
      <c r="O26" s="6">
        <v>1</v>
      </c>
      <c r="P26" s="6">
        <v>1</v>
      </c>
      <c r="Q26" s="6">
        <v>1</v>
      </c>
      <c r="R26" s="125">
        <f t="shared" si="2"/>
        <v>3</v>
      </c>
      <c r="S26" s="161">
        <f t="shared" si="3"/>
        <v>11</v>
      </c>
      <c r="T26" s="6"/>
    </row>
    <row r="27" spans="1:20" ht="18.2" customHeight="1" x14ac:dyDescent="0.55000000000000004">
      <c r="A27" s="57">
        <v>7</v>
      </c>
      <c r="B27" s="154" t="s">
        <v>16</v>
      </c>
      <c r="C27" s="193" t="s">
        <v>9</v>
      </c>
      <c r="D27" s="193">
        <v>0</v>
      </c>
      <c r="E27" s="193">
        <v>3</v>
      </c>
      <c r="F27" s="193">
        <v>6</v>
      </c>
      <c r="G27" s="194">
        <f t="shared" si="0"/>
        <v>9</v>
      </c>
      <c r="H27" s="193">
        <v>1</v>
      </c>
      <c r="I27" s="193">
        <v>5</v>
      </c>
      <c r="J27" s="193">
        <v>1</v>
      </c>
      <c r="K27" s="193">
        <v>4</v>
      </c>
      <c r="L27" s="193">
        <v>7</v>
      </c>
      <c r="M27" s="193">
        <v>7</v>
      </c>
      <c r="N27" s="194">
        <f t="shared" si="1"/>
        <v>25</v>
      </c>
      <c r="O27" s="202"/>
      <c r="P27" s="202"/>
      <c r="Q27" s="202"/>
      <c r="R27" s="203">
        <f t="shared" si="2"/>
        <v>0</v>
      </c>
      <c r="S27" s="198">
        <f t="shared" si="3"/>
        <v>34</v>
      </c>
      <c r="T27" s="204"/>
    </row>
    <row r="28" spans="1:20" ht="18.2" customHeight="1" x14ac:dyDescent="0.55000000000000004">
      <c r="A28" s="4"/>
      <c r="B28" s="14"/>
      <c r="C28" s="4" t="s">
        <v>10</v>
      </c>
      <c r="D28" s="4">
        <v>0</v>
      </c>
      <c r="E28" s="4">
        <v>2</v>
      </c>
      <c r="F28" s="4">
        <v>0</v>
      </c>
      <c r="G28" s="126">
        <f t="shared" si="0"/>
        <v>2</v>
      </c>
      <c r="H28" s="4">
        <v>3</v>
      </c>
      <c r="I28" s="4">
        <v>1</v>
      </c>
      <c r="J28" s="4">
        <v>1</v>
      </c>
      <c r="K28" s="4">
        <v>0</v>
      </c>
      <c r="L28" s="4">
        <v>3</v>
      </c>
      <c r="M28" s="4">
        <v>6</v>
      </c>
      <c r="N28" s="126">
        <f t="shared" si="1"/>
        <v>14</v>
      </c>
      <c r="O28" s="7"/>
      <c r="P28" s="7"/>
      <c r="Q28" s="7"/>
      <c r="R28" s="130">
        <f t="shared" si="2"/>
        <v>0</v>
      </c>
      <c r="S28" s="173">
        <f t="shared" si="3"/>
        <v>16</v>
      </c>
      <c r="T28" s="5"/>
    </row>
    <row r="29" spans="1:20" s="2" customFormat="1" ht="18.2" customHeight="1" x14ac:dyDescent="0.55000000000000004">
      <c r="A29" s="4"/>
      <c r="B29" s="14"/>
      <c r="C29" s="56" t="s">
        <v>5</v>
      </c>
      <c r="D29" s="56">
        <f>D27+D28</f>
        <v>0</v>
      </c>
      <c r="E29" s="56">
        <f>E27+E28</f>
        <v>5</v>
      </c>
      <c r="F29" s="56">
        <f t="shared" ref="F29:R29" si="10">F27+F28</f>
        <v>6</v>
      </c>
      <c r="G29" s="127">
        <f t="shared" si="0"/>
        <v>11</v>
      </c>
      <c r="H29" s="56">
        <f t="shared" si="10"/>
        <v>4</v>
      </c>
      <c r="I29" s="56">
        <f t="shared" si="10"/>
        <v>6</v>
      </c>
      <c r="J29" s="56">
        <f t="shared" si="10"/>
        <v>2</v>
      </c>
      <c r="K29" s="56">
        <f t="shared" si="10"/>
        <v>4</v>
      </c>
      <c r="L29" s="56">
        <f t="shared" si="10"/>
        <v>10</v>
      </c>
      <c r="M29" s="56">
        <f t="shared" si="10"/>
        <v>13</v>
      </c>
      <c r="N29" s="127">
        <f t="shared" si="10"/>
        <v>39</v>
      </c>
      <c r="O29" s="45">
        <f t="shared" si="10"/>
        <v>0</v>
      </c>
      <c r="P29" s="45">
        <f t="shared" si="10"/>
        <v>0</v>
      </c>
      <c r="Q29" s="45">
        <f t="shared" si="10"/>
        <v>0</v>
      </c>
      <c r="R29" s="131">
        <f t="shared" si="10"/>
        <v>0</v>
      </c>
      <c r="S29" s="162">
        <f t="shared" si="3"/>
        <v>50</v>
      </c>
      <c r="T29" s="62">
        <v>5</v>
      </c>
    </row>
    <row r="30" spans="1:20" ht="18.2" customHeight="1" x14ac:dyDescent="0.55000000000000004">
      <c r="A30" s="6"/>
      <c r="B30" s="16"/>
      <c r="C30" s="6" t="s">
        <v>3</v>
      </c>
      <c r="D30" s="6">
        <v>0</v>
      </c>
      <c r="E30" s="6">
        <v>1</v>
      </c>
      <c r="F30" s="6">
        <v>1</v>
      </c>
      <c r="G30" s="125">
        <f t="shared" si="0"/>
        <v>2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125">
        <f t="shared" si="1"/>
        <v>6</v>
      </c>
      <c r="O30" s="8"/>
      <c r="P30" s="8"/>
      <c r="Q30" s="8"/>
      <c r="R30" s="132">
        <f t="shared" si="2"/>
        <v>0</v>
      </c>
      <c r="S30" s="161">
        <f t="shared" si="3"/>
        <v>8</v>
      </c>
      <c r="T30" s="6"/>
    </row>
    <row r="31" spans="1:20" ht="18.2" customHeight="1" x14ac:dyDescent="0.55000000000000004">
      <c r="A31" s="28">
        <v>8</v>
      </c>
      <c r="B31" s="15" t="s">
        <v>17</v>
      </c>
      <c r="C31" s="193" t="s">
        <v>9</v>
      </c>
      <c r="D31" s="193">
        <v>0</v>
      </c>
      <c r="E31" s="193">
        <v>9</v>
      </c>
      <c r="F31" s="193">
        <v>19</v>
      </c>
      <c r="G31" s="194">
        <f t="shared" si="0"/>
        <v>28</v>
      </c>
      <c r="H31" s="193">
        <v>7</v>
      </c>
      <c r="I31" s="193">
        <v>12</v>
      </c>
      <c r="J31" s="193">
        <v>15</v>
      </c>
      <c r="K31" s="193">
        <v>7</v>
      </c>
      <c r="L31" s="193">
        <v>12</v>
      </c>
      <c r="M31" s="193">
        <v>15</v>
      </c>
      <c r="N31" s="194">
        <f t="shared" si="1"/>
        <v>68</v>
      </c>
      <c r="O31" s="193">
        <v>10</v>
      </c>
      <c r="P31" s="193">
        <v>12</v>
      </c>
      <c r="Q31" s="193">
        <v>18</v>
      </c>
      <c r="R31" s="194">
        <f t="shared" si="2"/>
        <v>40</v>
      </c>
      <c r="S31" s="198">
        <f t="shared" si="3"/>
        <v>136</v>
      </c>
      <c r="T31" s="193"/>
    </row>
    <row r="32" spans="1:20" ht="18.2" customHeight="1" x14ac:dyDescent="0.55000000000000004">
      <c r="A32" s="4"/>
      <c r="B32" s="14"/>
      <c r="C32" s="4" t="s">
        <v>10</v>
      </c>
      <c r="D32" s="4">
        <v>0</v>
      </c>
      <c r="E32" s="4">
        <v>7</v>
      </c>
      <c r="F32" s="4">
        <v>13</v>
      </c>
      <c r="G32" s="126">
        <f t="shared" si="0"/>
        <v>20</v>
      </c>
      <c r="H32" s="4">
        <v>12</v>
      </c>
      <c r="I32" s="4">
        <v>11</v>
      </c>
      <c r="J32" s="4">
        <v>14</v>
      </c>
      <c r="K32" s="4">
        <v>15</v>
      </c>
      <c r="L32" s="4">
        <v>8</v>
      </c>
      <c r="M32" s="4">
        <v>9</v>
      </c>
      <c r="N32" s="126">
        <f t="shared" si="1"/>
        <v>69</v>
      </c>
      <c r="O32" s="4">
        <v>15</v>
      </c>
      <c r="P32" s="4">
        <v>15</v>
      </c>
      <c r="Q32" s="4">
        <v>5</v>
      </c>
      <c r="R32" s="126">
        <f t="shared" si="2"/>
        <v>35</v>
      </c>
      <c r="S32" s="173">
        <f t="shared" si="3"/>
        <v>124</v>
      </c>
      <c r="T32" s="4"/>
    </row>
    <row r="33" spans="1:20" s="2" customFormat="1" ht="18.2" customHeight="1" x14ac:dyDescent="0.55000000000000004">
      <c r="A33" s="4"/>
      <c r="B33" s="14"/>
      <c r="C33" s="56" t="s">
        <v>5</v>
      </c>
      <c r="D33" s="56">
        <f>D31+D32</f>
        <v>0</v>
      </c>
      <c r="E33" s="56">
        <f>E31+E32</f>
        <v>16</v>
      </c>
      <c r="F33" s="56">
        <f t="shared" ref="F33:R33" si="11">F31+F32</f>
        <v>32</v>
      </c>
      <c r="G33" s="127">
        <f t="shared" si="0"/>
        <v>48</v>
      </c>
      <c r="H33" s="56">
        <f t="shared" si="11"/>
        <v>19</v>
      </c>
      <c r="I33" s="56">
        <f t="shared" si="11"/>
        <v>23</v>
      </c>
      <c r="J33" s="56">
        <f t="shared" si="11"/>
        <v>29</v>
      </c>
      <c r="K33" s="56">
        <f t="shared" si="11"/>
        <v>22</v>
      </c>
      <c r="L33" s="56">
        <f t="shared" si="11"/>
        <v>20</v>
      </c>
      <c r="M33" s="56">
        <f t="shared" si="11"/>
        <v>24</v>
      </c>
      <c r="N33" s="127">
        <f t="shared" si="11"/>
        <v>137</v>
      </c>
      <c r="O33" s="56">
        <f t="shared" si="11"/>
        <v>25</v>
      </c>
      <c r="P33" s="56">
        <f t="shared" si="11"/>
        <v>27</v>
      </c>
      <c r="Q33" s="56">
        <f t="shared" si="11"/>
        <v>23</v>
      </c>
      <c r="R33" s="127">
        <f t="shared" si="11"/>
        <v>75</v>
      </c>
      <c r="S33" s="162">
        <f t="shared" si="3"/>
        <v>260</v>
      </c>
      <c r="T33" s="44">
        <v>17</v>
      </c>
    </row>
    <row r="34" spans="1:20" ht="18.2" customHeight="1" x14ac:dyDescent="0.55000000000000004">
      <c r="A34" s="6"/>
      <c r="B34" s="16"/>
      <c r="C34" s="6" t="s">
        <v>3</v>
      </c>
      <c r="D34" s="6">
        <v>0</v>
      </c>
      <c r="E34" s="6">
        <v>1</v>
      </c>
      <c r="F34" s="6">
        <v>1</v>
      </c>
      <c r="G34" s="125">
        <f t="shared" si="0"/>
        <v>2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125">
        <f t="shared" si="1"/>
        <v>6</v>
      </c>
      <c r="O34" s="6">
        <v>1</v>
      </c>
      <c r="P34" s="6">
        <v>1</v>
      </c>
      <c r="Q34" s="6">
        <v>1</v>
      </c>
      <c r="R34" s="125">
        <f t="shared" si="2"/>
        <v>3</v>
      </c>
      <c r="S34" s="161">
        <f t="shared" si="3"/>
        <v>11</v>
      </c>
      <c r="T34" s="6"/>
    </row>
    <row r="35" spans="1:20" ht="18.2" customHeight="1" x14ac:dyDescent="0.55000000000000004">
      <c r="A35" s="28">
        <v>9</v>
      </c>
      <c r="B35" s="14" t="s">
        <v>18</v>
      </c>
      <c r="C35" s="193" t="s">
        <v>9</v>
      </c>
      <c r="D35" s="193">
        <v>0</v>
      </c>
      <c r="E35" s="193">
        <v>11</v>
      </c>
      <c r="F35" s="193">
        <v>11</v>
      </c>
      <c r="G35" s="194">
        <f t="shared" si="0"/>
        <v>22</v>
      </c>
      <c r="H35" s="193">
        <v>8</v>
      </c>
      <c r="I35" s="193">
        <v>11</v>
      </c>
      <c r="J35" s="193">
        <v>10</v>
      </c>
      <c r="K35" s="193">
        <v>9</v>
      </c>
      <c r="L35" s="193">
        <v>17</v>
      </c>
      <c r="M35" s="193">
        <v>8</v>
      </c>
      <c r="N35" s="194">
        <f t="shared" si="1"/>
        <v>63</v>
      </c>
      <c r="O35" s="193">
        <v>12</v>
      </c>
      <c r="P35" s="193">
        <v>14</v>
      </c>
      <c r="Q35" s="193">
        <v>15</v>
      </c>
      <c r="R35" s="194">
        <f t="shared" si="2"/>
        <v>41</v>
      </c>
      <c r="S35" s="198">
        <f t="shared" si="3"/>
        <v>126</v>
      </c>
      <c r="T35" s="193"/>
    </row>
    <row r="36" spans="1:20" ht="18.2" customHeight="1" x14ac:dyDescent="0.55000000000000004">
      <c r="A36" s="4"/>
      <c r="B36" s="14"/>
      <c r="C36" s="4" t="s">
        <v>10</v>
      </c>
      <c r="D36" s="4">
        <v>0</v>
      </c>
      <c r="E36" s="4">
        <v>4</v>
      </c>
      <c r="F36" s="4">
        <v>5</v>
      </c>
      <c r="G36" s="126">
        <f t="shared" si="0"/>
        <v>9</v>
      </c>
      <c r="H36" s="4">
        <v>13</v>
      </c>
      <c r="I36" s="4">
        <v>12</v>
      </c>
      <c r="J36" s="4">
        <v>12</v>
      </c>
      <c r="K36" s="4">
        <v>10</v>
      </c>
      <c r="L36" s="4">
        <v>9</v>
      </c>
      <c r="M36" s="4">
        <v>10</v>
      </c>
      <c r="N36" s="126">
        <f t="shared" si="1"/>
        <v>66</v>
      </c>
      <c r="O36" s="4">
        <v>13</v>
      </c>
      <c r="P36" s="4">
        <v>11</v>
      </c>
      <c r="Q36" s="4">
        <v>12</v>
      </c>
      <c r="R36" s="126">
        <f t="shared" si="2"/>
        <v>36</v>
      </c>
      <c r="S36" s="173">
        <f t="shared" si="3"/>
        <v>111</v>
      </c>
      <c r="T36" s="4"/>
    </row>
    <row r="37" spans="1:20" s="2" customFormat="1" ht="18.2" customHeight="1" x14ac:dyDescent="0.55000000000000004">
      <c r="A37" s="4"/>
      <c r="B37" s="14"/>
      <c r="C37" s="56" t="s">
        <v>5</v>
      </c>
      <c r="D37" s="56">
        <f>D35+D36</f>
        <v>0</v>
      </c>
      <c r="E37" s="56">
        <f>E35+E36</f>
        <v>15</v>
      </c>
      <c r="F37" s="56">
        <f t="shared" ref="F37:R37" si="12">F35+F36</f>
        <v>16</v>
      </c>
      <c r="G37" s="127">
        <f t="shared" si="0"/>
        <v>31</v>
      </c>
      <c r="H37" s="56">
        <f t="shared" si="12"/>
        <v>21</v>
      </c>
      <c r="I37" s="56">
        <f t="shared" si="12"/>
        <v>23</v>
      </c>
      <c r="J37" s="56">
        <f t="shared" si="12"/>
        <v>22</v>
      </c>
      <c r="K37" s="56">
        <f t="shared" si="12"/>
        <v>19</v>
      </c>
      <c r="L37" s="56">
        <f t="shared" si="12"/>
        <v>26</v>
      </c>
      <c r="M37" s="56">
        <f t="shared" si="12"/>
        <v>18</v>
      </c>
      <c r="N37" s="127">
        <f t="shared" si="12"/>
        <v>129</v>
      </c>
      <c r="O37" s="56">
        <f t="shared" si="12"/>
        <v>25</v>
      </c>
      <c r="P37" s="56">
        <f t="shared" si="12"/>
        <v>25</v>
      </c>
      <c r="Q37" s="56">
        <f t="shared" si="12"/>
        <v>27</v>
      </c>
      <c r="R37" s="127">
        <f t="shared" si="12"/>
        <v>77</v>
      </c>
      <c r="S37" s="162">
        <f t="shared" si="3"/>
        <v>237</v>
      </c>
      <c r="T37" s="44">
        <v>17</v>
      </c>
    </row>
    <row r="38" spans="1:20" ht="18.2" customHeight="1" x14ac:dyDescent="0.55000000000000004">
      <c r="A38" s="6"/>
      <c r="B38" s="16"/>
      <c r="C38" s="6" t="s">
        <v>3</v>
      </c>
      <c r="D38" s="6">
        <v>0</v>
      </c>
      <c r="E38" s="6">
        <v>1</v>
      </c>
      <c r="F38" s="6">
        <v>1</v>
      </c>
      <c r="G38" s="125">
        <f t="shared" si="0"/>
        <v>2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125">
        <f t="shared" si="1"/>
        <v>6</v>
      </c>
      <c r="O38" s="6">
        <v>1</v>
      </c>
      <c r="P38" s="6">
        <v>1</v>
      </c>
      <c r="Q38" s="6">
        <v>1</v>
      </c>
      <c r="R38" s="125">
        <f t="shared" si="2"/>
        <v>3</v>
      </c>
      <c r="S38" s="161">
        <f t="shared" si="3"/>
        <v>11</v>
      </c>
      <c r="T38" s="6"/>
    </row>
    <row r="39" spans="1:20" ht="18.2" customHeight="1" x14ac:dyDescent="0.55000000000000004">
      <c r="A39" s="28">
        <v>10</v>
      </c>
      <c r="B39" s="14" t="s">
        <v>19</v>
      </c>
      <c r="C39" s="193" t="s">
        <v>9</v>
      </c>
      <c r="D39" s="193">
        <v>0</v>
      </c>
      <c r="E39" s="193">
        <v>6</v>
      </c>
      <c r="F39" s="193">
        <v>3</v>
      </c>
      <c r="G39" s="194">
        <f t="shared" si="0"/>
        <v>9</v>
      </c>
      <c r="H39" s="193">
        <v>3</v>
      </c>
      <c r="I39" s="193">
        <v>4</v>
      </c>
      <c r="J39" s="193">
        <v>3</v>
      </c>
      <c r="K39" s="193">
        <v>10</v>
      </c>
      <c r="L39" s="193">
        <v>4</v>
      </c>
      <c r="M39" s="193">
        <v>4</v>
      </c>
      <c r="N39" s="194">
        <f t="shared" si="1"/>
        <v>28</v>
      </c>
      <c r="O39" s="202"/>
      <c r="P39" s="202"/>
      <c r="Q39" s="202"/>
      <c r="R39" s="203">
        <f t="shared" si="2"/>
        <v>0</v>
      </c>
      <c r="S39" s="198">
        <f t="shared" si="3"/>
        <v>37</v>
      </c>
      <c r="T39" s="193"/>
    </row>
    <row r="40" spans="1:20" ht="18.2" customHeight="1" x14ac:dyDescent="0.55000000000000004">
      <c r="A40" s="4"/>
      <c r="B40" s="14"/>
      <c r="C40" s="4" t="s">
        <v>10</v>
      </c>
      <c r="D40" s="4">
        <v>0</v>
      </c>
      <c r="E40" s="4">
        <v>8</v>
      </c>
      <c r="F40" s="4">
        <v>9</v>
      </c>
      <c r="G40" s="126">
        <f t="shared" si="0"/>
        <v>17</v>
      </c>
      <c r="H40" s="4">
        <v>1</v>
      </c>
      <c r="I40" s="4">
        <v>5</v>
      </c>
      <c r="J40" s="4">
        <v>9</v>
      </c>
      <c r="K40" s="4">
        <v>6</v>
      </c>
      <c r="L40" s="4">
        <v>4</v>
      </c>
      <c r="M40" s="4">
        <v>6</v>
      </c>
      <c r="N40" s="126">
        <f t="shared" si="1"/>
        <v>31</v>
      </c>
      <c r="O40" s="7"/>
      <c r="P40" s="7"/>
      <c r="Q40" s="7"/>
      <c r="R40" s="130">
        <f t="shared" si="2"/>
        <v>0</v>
      </c>
      <c r="S40" s="173">
        <f t="shared" si="3"/>
        <v>48</v>
      </c>
      <c r="T40" s="4"/>
    </row>
    <row r="41" spans="1:20" s="2" customFormat="1" ht="18.2" customHeight="1" x14ac:dyDescent="0.55000000000000004">
      <c r="A41" s="4"/>
      <c r="B41" s="14"/>
      <c r="C41" s="56" t="s">
        <v>5</v>
      </c>
      <c r="D41" s="56">
        <f>D39+D40</f>
        <v>0</v>
      </c>
      <c r="E41" s="56">
        <f>E39+E40</f>
        <v>14</v>
      </c>
      <c r="F41" s="56">
        <f t="shared" ref="F41:R41" si="13">F39+F40</f>
        <v>12</v>
      </c>
      <c r="G41" s="127">
        <f t="shared" si="0"/>
        <v>26</v>
      </c>
      <c r="H41" s="56">
        <f t="shared" si="13"/>
        <v>4</v>
      </c>
      <c r="I41" s="56">
        <f t="shared" si="13"/>
        <v>9</v>
      </c>
      <c r="J41" s="56">
        <f t="shared" si="13"/>
        <v>12</v>
      </c>
      <c r="K41" s="56">
        <f t="shared" si="13"/>
        <v>16</v>
      </c>
      <c r="L41" s="56">
        <f t="shared" si="13"/>
        <v>8</v>
      </c>
      <c r="M41" s="56">
        <f t="shared" si="13"/>
        <v>10</v>
      </c>
      <c r="N41" s="127">
        <f t="shared" si="13"/>
        <v>59</v>
      </c>
      <c r="O41" s="45">
        <f t="shared" si="13"/>
        <v>0</v>
      </c>
      <c r="P41" s="45">
        <f t="shared" si="13"/>
        <v>0</v>
      </c>
      <c r="Q41" s="45">
        <f t="shared" si="13"/>
        <v>0</v>
      </c>
      <c r="R41" s="131">
        <f t="shared" si="13"/>
        <v>0</v>
      </c>
      <c r="S41" s="162">
        <f t="shared" si="3"/>
        <v>85</v>
      </c>
      <c r="T41" s="44">
        <v>6</v>
      </c>
    </row>
    <row r="42" spans="1:20" ht="18.2" customHeight="1" x14ac:dyDescent="0.55000000000000004">
      <c r="A42" s="6"/>
      <c r="B42" s="16"/>
      <c r="C42" s="6" t="s">
        <v>3</v>
      </c>
      <c r="D42" s="6">
        <v>0</v>
      </c>
      <c r="E42" s="6">
        <v>1</v>
      </c>
      <c r="F42" s="6">
        <v>1</v>
      </c>
      <c r="G42" s="125">
        <f t="shared" si="0"/>
        <v>2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125">
        <f t="shared" si="1"/>
        <v>6</v>
      </c>
      <c r="O42" s="8"/>
      <c r="P42" s="8"/>
      <c r="Q42" s="8"/>
      <c r="R42" s="132">
        <f t="shared" si="2"/>
        <v>0</v>
      </c>
      <c r="S42" s="161">
        <f t="shared" si="3"/>
        <v>8</v>
      </c>
      <c r="T42" s="6"/>
    </row>
    <row r="43" spans="1:20" ht="18.2" customHeight="1" x14ac:dyDescent="0.55000000000000004">
      <c r="A43" s="176">
        <v>11</v>
      </c>
      <c r="B43" s="15" t="s">
        <v>20</v>
      </c>
      <c r="C43" s="193" t="s">
        <v>9</v>
      </c>
      <c r="D43" s="193">
        <v>0</v>
      </c>
      <c r="E43" s="193">
        <v>4</v>
      </c>
      <c r="F43" s="193">
        <v>6</v>
      </c>
      <c r="G43" s="194">
        <f t="shared" si="0"/>
        <v>10</v>
      </c>
      <c r="H43" s="193">
        <v>7</v>
      </c>
      <c r="I43" s="193">
        <v>5</v>
      </c>
      <c r="J43" s="193">
        <v>2</v>
      </c>
      <c r="K43" s="193">
        <v>2</v>
      </c>
      <c r="L43" s="193">
        <v>2</v>
      </c>
      <c r="M43" s="193">
        <v>4</v>
      </c>
      <c r="N43" s="194">
        <f t="shared" si="1"/>
        <v>22</v>
      </c>
      <c r="O43" s="202"/>
      <c r="P43" s="202"/>
      <c r="Q43" s="202"/>
      <c r="R43" s="203">
        <f t="shared" si="2"/>
        <v>0</v>
      </c>
      <c r="S43" s="198">
        <f t="shared" si="3"/>
        <v>32</v>
      </c>
      <c r="T43" s="204"/>
    </row>
    <row r="44" spans="1:20" ht="18.2" customHeight="1" x14ac:dyDescent="0.55000000000000004">
      <c r="A44" s="4"/>
      <c r="B44" s="14"/>
      <c r="C44" s="4" t="s">
        <v>10</v>
      </c>
      <c r="D44" s="4">
        <v>0</v>
      </c>
      <c r="E44" s="4">
        <v>4</v>
      </c>
      <c r="F44" s="4">
        <v>1</v>
      </c>
      <c r="G44" s="126">
        <f t="shared" si="0"/>
        <v>5</v>
      </c>
      <c r="H44" s="4">
        <v>1</v>
      </c>
      <c r="I44" s="4">
        <v>0</v>
      </c>
      <c r="J44" s="4">
        <v>3</v>
      </c>
      <c r="K44" s="4">
        <v>3</v>
      </c>
      <c r="L44" s="4">
        <v>5</v>
      </c>
      <c r="M44" s="4">
        <v>3</v>
      </c>
      <c r="N44" s="126">
        <f t="shared" si="1"/>
        <v>15</v>
      </c>
      <c r="O44" s="7"/>
      <c r="P44" s="7"/>
      <c r="Q44" s="7"/>
      <c r="R44" s="130">
        <f t="shared" si="2"/>
        <v>0</v>
      </c>
      <c r="S44" s="173">
        <f t="shared" si="3"/>
        <v>20</v>
      </c>
      <c r="T44" s="5"/>
    </row>
    <row r="45" spans="1:20" s="2" customFormat="1" ht="18.2" customHeight="1" x14ac:dyDescent="0.55000000000000004">
      <c r="A45" s="4"/>
      <c r="B45" s="14"/>
      <c r="C45" s="56" t="s">
        <v>5</v>
      </c>
      <c r="D45" s="56">
        <f>D43+D44</f>
        <v>0</v>
      </c>
      <c r="E45" s="56">
        <f>E43+E44</f>
        <v>8</v>
      </c>
      <c r="F45" s="56">
        <f t="shared" ref="F45:R45" si="14">F43+F44</f>
        <v>7</v>
      </c>
      <c r="G45" s="127">
        <f t="shared" si="0"/>
        <v>15</v>
      </c>
      <c r="H45" s="56">
        <f t="shared" si="14"/>
        <v>8</v>
      </c>
      <c r="I45" s="56">
        <f t="shared" si="14"/>
        <v>5</v>
      </c>
      <c r="J45" s="56">
        <f t="shared" si="14"/>
        <v>5</v>
      </c>
      <c r="K45" s="56">
        <f t="shared" si="14"/>
        <v>5</v>
      </c>
      <c r="L45" s="56">
        <f t="shared" si="14"/>
        <v>7</v>
      </c>
      <c r="M45" s="56">
        <f t="shared" si="14"/>
        <v>7</v>
      </c>
      <c r="N45" s="127">
        <f t="shared" si="14"/>
        <v>37</v>
      </c>
      <c r="O45" s="45">
        <f t="shared" si="14"/>
        <v>0</v>
      </c>
      <c r="P45" s="45">
        <f t="shared" si="14"/>
        <v>0</v>
      </c>
      <c r="Q45" s="45">
        <f t="shared" si="14"/>
        <v>0</v>
      </c>
      <c r="R45" s="131">
        <f t="shared" si="14"/>
        <v>0</v>
      </c>
      <c r="S45" s="162">
        <f t="shared" si="3"/>
        <v>52</v>
      </c>
      <c r="T45" s="62">
        <v>4</v>
      </c>
    </row>
    <row r="46" spans="1:20" ht="18.2" customHeight="1" x14ac:dyDescent="0.55000000000000004">
      <c r="A46" s="6"/>
      <c r="B46" s="16"/>
      <c r="C46" s="6" t="s">
        <v>3</v>
      </c>
      <c r="D46" s="6">
        <v>0</v>
      </c>
      <c r="E46" s="6">
        <v>1</v>
      </c>
      <c r="F46" s="6">
        <v>1</v>
      </c>
      <c r="G46" s="125">
        <f t="shared" si="0"/>
        <v>2</v>
      </c>
      <c r="H46" s="6">
        <v>1</v>
      </c>
      <c r="I46" s="6">
        <v>1</v>
      </c>
      <c r="J46" s="6">
        <v>1</v>
      </c>
      <c r="K46" s="6">
        <v>1</v>
      </c>
      <c r="L46" s="6">
        <v>1</v>
      </c>
      <c r="M46" s="6">
        <v>1</v>
      </c>
      <c r="N46" s="125">
        <f t="shared" si="1"/>
        <v>6</v>
      </c>
      <c r="O46" s="8"/>
      <c r="P46" s="8"/>
      <c r="Q46" s="8"/>
      <c r="R46" s="132">
        <f t="shared" si="2"/>
        <v>0</v>
      </c>
      <c r="S46" s="161">
        <f t="shared" si="3"/>
        <v>8</v>
      </c>
      <c r="T46" s="6"/>
    </row>
    <row r="47" spans="1:20" ht="18.2" customHeight="1" x14ac:dyDescent="0.55000000000000004">
      <c r="A47" s="28">
        <v>12</v>
      </c>
      <c r="B47" s="15" t="s">
        <v>21</v>
      </c>
      <c r="C47" s="193" t="s">
        <v>9</v>
      </c>
      <c r="D47" s="193">
        <v>3</v>
      </c>
      <c r="E47" s="193">
        <v>10</v>
      </c>
      <c r="F47" s="193">
        <v>10</v>
      </c>
      <c r="G47" s="194">
        <f t="shared" si="0"/>
        <v>23</v>
      </c>
      <c r="H47" s="193">
        <v>7</v>
      </c>
      <c r="I47" s="193">
        <v>10</v>
      </c>
      <c r="J47" s="193">
        <v>7</v>
      </c>
      <c r="K47" s="193">
        <v>8</v>
      </c>
      <c r="L47" s="193">
        <v>7</v>
      </c>
      <c r="M47" s="193">
        <v>5</v>
      </c>
      <c r="N47" s="194">
        <f>H47+I47+J47+K47+L47+M47</f>
        <v>44</v>
      </c>
      <c r="O47" s="202"/>
      <c r="P47" s="202"/>
      <c r="Q47" s="202"/>
      <c r="R47" s="203">
        <f t="shared" si="2"/>
        <v>0</v>
      </c>
      <c r="S47" s="198">
        <f t="shared" si="3"/>
        <v>67</v>
      </c>
      <c r="T47" s="204"/>
    </row>
    <row r="48" spans="1:20" ht="18.2" customHeight="1" x14ac:dyDescent="0.55000000000000004">
      <c r="A48" s="4"/>
      <c r="B48" s="14"/>
      <c r="C48" s="4" t="s">
        <v>10</v>
      </c>
      <c r="D48" s="4">
        <v>2</v>
      </c>
      <c r="E48" s="4">
        <v>6</v>
      </c>
      <c r="F48" s="4">
        <v>7</v>
      </c>
      <c r="G48" s="126">
        <f t="shared" si="0"/>
        <v>15</v>
      </c>
      <c r="H48" s="4">
        <v>0</v>
      </c>
      <c r="I48" s="4">
        <v>3</v>
      </c>
      <c r="J48" s="4">
        <v>9</v>
      </c>
      <c r="K48" s="4">
        <v>9</v>
      </c>
      <c r="L48" s="4">
        <v>4</v>
      </c>
      <c r="M48" s="4">
        <v>4</v>
      </c>
      <c r="N48" s="126">
        <f t="shared" si="1"/>
        <v>29</v>
      </c>
      <c r="O48" s="7"/>
      <c r="P48" s="7"/>
      <c r="Q48" s="7"/>
      <c r="R48" s="130">
        <f t="shared" si="2"/>
        <v>0</v>
      </c>
      <c r="S48" s="173">
        <f t="shared" si="3"/>
        <v>44</v>
      </c>
      <c r="T48" s="5"/>
    </row>
    <row r="49" spans="1:20" s="2" customFormat="1" ht="18.2" customHeight="1" x14ac:dyDescent="0.55000000000000004">
      <c r="A49" s="4"/>
      <c r="B49" s="14"/>
      <c r="C49" s="56" t="s">
        <v>5</v>
      </c>
      <c r="D49" s="56">
        <f>D47+D48</f>
        <v>5</v>
      </c>
      <c r="E49" s="56">
        <f>E47+E48</f>
        <v>16</v>
      </c>
      <c r="F49" s="56">
        <f t="shared" ref="F49:R49" si="15">F47+F48</f>
        <v>17</v>
      </c>
      <c r="G49" s="127">
        <f t="shared" si="0"/>
        <v>38</v>
      </c>
      <c r="H49" s="56">
        <f t="shared" si="15"/>
        <v>7</v>
      </c>
      <c r="I49" s="56">
        <f t="shared" si="15"/>
        <v>13</v>
      </c>
      <c r="J49" s="56">
        <f t="shared" si="15"/>
        <v>16</v>
      </c>
      <c r="K49" s="56">
        <f t="shared" si="15"/>
        <v>17</v>
      </c>
      <c r="L49" s="56">
        <f t="shared" si="15"/>
        <v>11</v>
      </c>
      <c r="M49" s="56">
        <f t="shared" si="15"/>
        <v>9</v>
      </c>
      <c r="N49" s="127">
        <f t="shared" si="15"/>
        <v>73</v>
      </c>
      <c r="O49" s="45">
        <f t="shared" si="15"/>
        <v>0</v>
      </c>
      <c r="P49" s="45">
        <f t="shared" si="15"/>
        <v>0</v>
      </c>
      <c r="Q49" s="45">
        <f t="shared" si="15"/>
        <v>0</v>
      </c>
      <c r="R49" s="131">
        <f t="shared" si="15"/>
        <v>0</v>
      </c>
      <c r="S49" s="162">
        <f t="shared" si="3"/>
        <v>111</v>
      </c>
      <c r="T49" s="62">
        <v>7</v>
      </c>
    </row>
    <row r="50" spans="1:20" ht="18.2" customHeight="1" x14ac:dyDescent="0.55000000000000004">
      <c r="A50" s="6"/>
      <c r="B50" s="16"/>
      <c r="C50" s="6" t="s">
        <v>3</v>
      </c>
      <c r="D50" s="6">
        <v>1</v>
      </c>
      <c r="E50" s="6">
        <v>1</v>
      </c>
      <c r="F50" s="6">
        <v>1</v>
      </c>
      <c r="G50" s="125">
        <f t="shared" si="0"/>
        <v>3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125">
        <f t="shared" si="1"/>
        <v>6</v>
      </c>
      <c r="O50" s="8"/>
      <c r="P50" s="8"/>
      <c r="Q50" s="8"/>
      <c r="R50" s="132">
        <f t="shared" si="2"/>
        <v>0</v>
      </c>
      <c r="S50" s="161">
        <f t="shared" si="3"/>
        <v>9</v>
      </c>
      <c r="T50" s="6"/>
    </row>
    <row r="51" spans="1:20" s="34" customFormat="1" ht="18.2" customHeight="1" x14ac:dyDescent="0.55000000000000004">
      <c r="A51" s="182">
        <v>13</v>
      </c>
      <c r="B51" s="183" t="s">
        <v>95</v>
      </c>
      <c r="C51" s="199" t="s">
        <v>9</v>
      </c>
      <c r="D51" s="199">
        <v>0</v>
      </c>
      <c r="E51" s="199">
        <v>5</v>
      </c>
      <c r="F51" s="199">
        <v>7</v>
      </c>
      <c r="G51" s="194">
        <f t="shared" si="0"/>
        <v>12</v>
      </c>
      <c r="H51" s="199">
        <v>5</v>
      </c>
      <c r="I51" s="199">
        <v>8</v>
      </c>
      <c r="J51" s="199">
        <v>10</v>
      </c>
      <c r="K51" s="199">
        <v>5</v>
      </c>
      <c r="L51" s="199">
        <v>8</v>
      </c>
      <c r="M51" s="199">
        <v>4</v>
      </c>
      <c r="N51" s="194">
        <f t="shared" si="1"/>
        <v>40</v>
      </c>
      <c r="O51" s="199">
        <v>12</v>
      </c>
      <c r="P51" s="199">
        <v>6</v>
      </c>
      <c r="Q51" s="199">
        <v>15</v>
      </c>
      <c r="R51" s="194">
        <f t="shared" si="2"/>
        <v>33</v>
      </c>
      <c r="S51" s="198">
        <f t="shared" si="3"/>
        <v>85</v>
      </c>
      <c r="T51" s="199"/>
    </row>
    <row r="52" spans="1:20" s="34" customFormat="1" ht="18.2" customHeight="1" x14ac:dyDescent="0.55000000000000004">
      <c r="A52" s="35"/>
      <c r="B52" s="40"/>
      <c r="C52" s="35" t="s">
        <v>10</v>
      </c>
      <c r="D52" s="35">
        <v>0</v>
      </c>
      <c r="E52" s="35">
        <v>7</v>
      </c>
      <c r="F52" s="35">
        <v>2</v>
      </c>
      <c r="G52" s="126">
        <f t="shared" si="0"/>
        <v>9</v>
      </c>
      <c r="H52" s="35">
        <v>5</v>
      </c>
      <c r="I52" s="35">
        <v>5</v>
      </c>
      <c r="J52" s="35">
        <v>4</v>
      </c>
      <c r="K52" s="35">
        <v>2</v>
      </c>
      <c r="L52" s="35">
        <v>11</v>
      </c>
      <c r="M52" s="35">
        <v>11</v>
      </c>
      <c r="N52" s="126">
        <f t="shared" si="1"/>
        <v>38</v>
      </c>
      <c r="O52" s="35">
        <v>3</v>
      </c>
      <c r="P52" s="35">
        <v>7</v>
      </c>
      <c r="Q52" s="35">
        <v>7</v>
      </c>
      <c r="R52" s="126">
        <f t="shared" si="2"/>
        <v>17</v>
      </c>
      <c r="S52" s="173">
        <f t="shared" si="3"/>
        <v>64</v>
      </c>
      <c r="T52" s="35"/>
    </row>
    <row r="53" spans="1:20" s="34" customFormat="1" ht="18.2" customHeight="1" x14ac:dyDescent="0.55000000000000004">
      <c r="A53" s="35"/>
      <c r="B53" s="40"/>
      <c r="C53" s="60" t="s">
        <v>5</v>
      </c>
      <c r="D53" s="56">
        <f>D51+D52</f>
        <v>0</v>
      </c>
      <c r="E53" s="60">
        <f>E51+E52</f>
        <v>12</v>
      </c>
      <c r="F53" s="60">
        <f t="shared" ref="F53:R53" si="16">F51+F52</f>
        <v>9</v>
      </c>
      <c r="G53" s="127">
        <f t="shared" si="0"/>
        <v>21</v>
      </c>
      <c r="H53" s="60">
        <f t="shared" si="16"/>
        <v>10</v>
      </c>
      <c r="I53" s="60">
        <f t="shared" si="16"/>
        <v>13</v>
      </c>
      <c r="J53" s="60">
        <f t="shared" si="16"/>
        <v>14</v>
      </c>
      <c r="K53" s="60">
        <f t="shared" si="16"/>
        <v>7</v>
      </c>
      <c r="L53" s="60">
        <f t="shared" si="16"/>
        <v>19</v>
      </c>
      <c r="M53" s="60">
        <f t="shared" si="16"/>
        <v>15</v>
      </c>
      <c r="N53" s="127">
        <f t="shared" si="16"/>
        <v>78</v>
      </c>
      <c r="O53" s="60">
        <f t="shared" si="16"/>
        <v>15</v>
      </c>
      <c r="P53" s="60">
        <f t="shared" si="16"/>
        <v>13</v>
      </c>
      <c r="Q53" s="60">
        <f t="shared" si="16"/>
        <v>22</v>
      </c>
      <c r="R53" s="127">
        <f t="shared" si="16"/>
        <v>50</v>
      </c>
      <c r="S53" s="162">
        <f t="shared" si="3"/>
        <v>149</v>
      </c>
      <c r="T53" s="63">
        <v>15</v>
      </c>
    </row>
    <row r="54" spans="1:20" s="34" customFormat="1" ht="18.2" customHeight="1" x14ac:dyDescent="0.55000000000000004">
      <c r="A54" s="38"/>
      <c r="B54" s="155"/>
      <c r="C54" s="38" t="s">
        <v>3</v>
      </c>
      <c r="D54" s="38">
        <v>0</v>
      </c>
      <c r="E54" s="38">
        <v>1</v>
      </c>
      <c r="F54" s="38">
        <v>1</v>
      </c>
      <c r="G54" s="125">
        <f t="shared" si="0"/>
        <v>2</v>
      </c>
      <c r="H54" s="38">
        <v>1</v>
      </c>
      <c r="I54" s="38">
        <v>1</v>
      </c>
      <c r="J54" s="38">
        <v>1</v>
      </c>
      <c r="K54" s="38">
        <v>1</v>
      </c>
      <c r="L54" s="38">
        <v>1</v>
      </c>
      <c r="M54" s="38">
        <v>1</v>
      </c>
      <c r="N54" s="125">
        <f t="shared" si="1"/>
        <v>6</v>
      </c>
      <c r="O54" s="38">
        <v>1</v>
      </c>
      <c r="P54" s="38">
        <v>1</v>
      </c>
      <c r="Q54" s="38">
        <v>1</v>
      </c>
      <c r="R54" s="125">
        <f t="shared" si="2"/>
        <v>3</v>
      </c>
      <c r="S54" s="161">
        <f t="shared" si="3"/>
        <v>11</v>
      </c>
      <c r="T54" s="38"/>
    </row>
    <row r="55" spans="1:20" ht="18.2" customHeight="1" x14ac:dyDescent="0.55000000000000004">
      <c r="A55" s="28">
        <v>14</v>
      </c>
      <c r="B55" s="15" t="s">
        <v>96</v>
      </c>
      <c r="C55" s="193" t="s">
        <v>9</v>
      </c>
      <c r="D55" s="193">
        <v>0</v>
      </c>
      <c r="E55" s="193">
        <v>9</v>
      </c>
      <c r="F55" s="193">
        <v>9</v>
      </c>
      <c r="G55" s="194">
        <f t="shared" si="0"/>
        <v>18</v>
      </c>
      <c r="H55" s="193">
        <v>9</v>
      </c>
      <c r="I55" s="193">
        <v>10</v>
      </c>
      <c r="J55" s="193">
        <v>14</v>
      </c>
      <c r="K55" s="193">
        <v>13</v>
      </c>
      <c r="L55" s="193">
        <v>9</v>
      </c>
      <c r="M55" s="193">
        <v>9</v>
      </c>
      <c r="N55" s="194">
        <f t="shared" si="1"/>
        <v>64</v>
      </c>
      <c r="O55" s="193">
        <v>8</v>
      </c>
      <c r="P55" s="193">
        <v>15</v>
      </c>
      <c r="Q55" s="193">
        <v>9</v>
      </c>
      <c r="R55" s="194">
        <f t="shared" si="2"/>
        <v>32</v>
      </c>
      <c r="S55" s="198">
        <f t="shared" si="3"/>
        <v>114</v>
      </c>
      <c r="T55" s="193"/>
    </row>
    <row r="56" spans="1:20" ht="18.2" customHeight="1" x14ac:dyDescent="0.55000000000000004">
      <c r="A56" s="4"/>
      <c r="B56" s="14"/>
      <c r="C56" s="4" t="s">
        <v>10</v>
      </c>
      <c r="D56" s="4">
        <v>0</v>
      </c>
      <c r="E56" s="4">
        <v>14</v>
      </c>
      <c r="F56" s="4">
        <v>11</v>
      </c>
      <c r="G56" s="126">
        <f t="shared" si="0"/>
        <v>25</v>
      </c>
      <c r="H56" s="4">
        <v>7</v>
      </c>
      <c r="I56" s="4">
        <v>12</v>
      </c>
      <c r="J56" s="4">
        <v>13</v>
      </c>
      <c r="K56" s="4">
        <v>9</v>
      </c>
      <c r="L56" s="4">
        <v>18</v>
      </c>
      <c r="M56" s="4">
        <v>13</v>
      </c>
      <c r="N56" s="126">
        <f t="shared" si="1"/>
        <v>72</v>
      </c>
      <c r="O56" s="4">
        <v>9</v>
      </c>
      <c r="P56" s="4">
        <v>10</v>
      </c>
      <c r="Q56" s="4">
        <v>11</v>
      </c>
      <c r="R56" s="126">
        <f t="shared" si="2"/>
        <v>30</v>
      </c>
      <c r="S56" s="173">
        <f t="shared" si="3"/>
        <v>127</v>
      </c>
      <c r="T56" s="4"/>
    </row>
    <row r="57" spans="1:20" ht="18.2" customHeight="1" x14ac:dyDescent="0.55000000000000004">
      <c r="A57" s="4"/>
      <c r="B57" s="14"/>
      <c r="C57" s="56" t="s">
        <v>5</v>
      </c>
      <c r="D57" s="56">
        <f>D55+D56</f>
        <v>0</v>
      </c>
      <c r="E57" s="56">
        <f>E55+E56</f>
        <v>23</v>
      </c>
      <c r="F57" s="56">
        <f t="shared" ref="F57:R57" si="17">F55+F56</f>
        <v>20</v>
      </c>
      <c r="G57" s="127">
        <f t="shared" si="0"/>
        <v>43</v>
      </c>
      <c r="H57" s="56">
        <f t="shared" si="17"/>
        <v>16</v>
      </c>
      <c r="I57" s="56">
        <f t="shared" si="17"/>
        <v>22</v>
      </c>
      <c r="J57" s="56">
        <f t="shared" si="17"/>
        <v>27</v>
      </c>
      <c r="K57" s="56">
        <f t="shared" si="17"/>
        <v>22</v>
      </c>
      <c r="L57" s="56">
        <f t="shared" si="17"/>
        <v>27</v>
      </c>
      <c r="M57" s="56">
        <f t="shared" si="17"/>
        <v>22</v>
      </c>
      <c r="N57" s="127">
        <f t="shared" si="17"/>
        <v>136</v>
      </c>
      <c r="O57" s="56">
        <f t="shared" si="17"/>
        <v>17</v>
      </c>
      <c r="P57" s="56">
        <f t="shared" si="17"/>
        <v>25</v>
      </c>
      <c r="Q57" s="56">
        <f t="shared" si="17"/>
        <v>20</v>
      </c>
      <c r="R57" s="127">
        <f t="shared" si="17"/>
        <v>62</v>
      </c>
      <c r="S57" s="162">
        <f t="shared" si="3"/>
        <v>241</v>
      </c>
      <c r="T57" s="44">
        <v>16</v>
      </c>
    </row>
    <row r="58" spans="1:20" ht="18.2" customHeight="1" x14ac:dyDescent="0.55000000000000004">
      <c r="A58" s="6"/>
      <c r="B58" s="16"/>
      <c r="C58" s="6" t="s">
        <v>3</v>
      </c>
      <c r="D58" s="6">
        <v>0</v>
      </c>
      <c r="E58" s="6">
        <v>1</v>
      </c>
      <c r="F58" s="6">
        <v>1</v>
      </c>
      <c r="G58" s="125">
        <f t="shared" si="0"/>
        <v>2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125">
        <f t="shared" si="1"/>
        <v>6</v>
      </c>
      <c r="O58" s="6">
        <v>1</v>
      </c>
      <c r="P58" s="6">
        <v>1</v>
      </c>
      <c r="Q58" s="6">
        <v>1</v>
      </c>
      <c r="R58" s="125">
        <f t="shared" si="2"/>
        <v>3</v>
      </c>
      <c r="S58" s="161">
        <f t="shared" si="3"/>
        <v>11</v>
      </c>
      <c r="T58" s="6"/>
    </row>
    <row r="59" spans="1:20" ht="18.2" customHeight="1" x14ac:dyDescent="0.55000000000000004">
      <c r="A59" s="28">
        <v>15</v>
      </c>
      <c r="B59" s="15" t="s">
        <v>23</v>
      </c>
      <c r="C59" s="193" t="s">
        <v>9</v>
      </c>
      <c r="D59" s="193">
        <v>0</v>
      </c>
      <c r="E59" s="193">
        <v>9</v>
      </c>
      <c r="F59" s="193">
        <v>5</v>
      </c>
      <c r="G59" s="194">
        <f t="shared" si="0"/>
        <v>14</v>
      </c>
      <c r="H59" s="193">
        <v>9</v>
      </c>
      <c r="I59" s="193">
        <v>8</v>
      </c>
      <c r="J59" s="193">
        <v>13</v>
      </c>
      <c r="K59" s="193">
        <v>6</v>
      </c>
      <c r="L59" s="193">
        <v>11</v>
      </c>
      <c r="M59" s="193">
        <v>16</v>
      </c>
      <c r="N59" s="194">
        <f t="shared" si="1"/>
        <v>63</v>
      </c>
      <c r="O59" s="202"/>
      <c r="P59" s="202"/>
      <c r="Q59" s="202"/>
      <c r="R59" s="203">
        <f t="shared" si="2"/>
        <v>0</v>
      </c>
      <c r="S59" s="198">
        <f t="shared" si="3"/>
        <v>77</v>
      </c>
      <c r="T59" s="204"/>
    </row>
    <row r="60" spans="1:20" ht="18.2" customHeight="1" x14ac:dyDescent="0.55000000000000004">
      <c r="A60" s="4"/>
      <c r="B60" s="14"/>
      <c r="C60" s="4" t="s">
        <v>10</v>
      </c>
      <c r="D60" s="4">
        <v>0</v>
      </c>
      <c r="E60" s="4">
        <v>7</v>
      </c>
      <c r="F60" s="4">
        <v>4</v>
      </c>
      <c r="G60" s="126">
        <f t="shared" si="0"/>
        <v>11</v>
      </c>
      <c r="H60" s="4">
        <v>7</v>
      </c>
      <c r="I60" s="4">
        <v>7</v>
      </c>
      <c r="J60" s="4">
        <v>4</v>
      </c>
      <c r="K60" s="4">
        <v>7</v>
      </c>
      <c r="L60" s="4">
        <v>6</v>
      </c>
      <c r="M60" s="4">
        <v>14</v>
      </c>
      <c r="N60" s="126">
        <f t="shared" si="1"/>
        <v>45</v>
      </c>
      <c r="O60" s="7"/>
      <c r="P60" s="7"/>
      <c r="Q60" s="7"/>
      <c r="R60" s="130">
        <f t="shared" si="2"/>
        <v>0</v>
      </c>
      <c r="S60" s="173">
        <f t="shared" si="3"/>
        <v>56</v>
      </c>
      <c r="T60" s="5"/>
    </row>
    <row r="61" spans="1:20" ht="18.2" customHeight="1" x14ac:dyDescent="0.55000000000000004">
      <c r="A61" s="4"/>
      <c r="B61" s="14"/>
      <c r="C61" s="56" t="s">
        <v>5</v>
      </c>
      <c r="D61" s="56">
        <f>D59+D60</f>
        <v>0</v>
      </c>
      <c r="E61" s="56">
        <f>E59+E60</f>
        <v>16</v>
      </c>
      <c r="F61" s="56">
        <f t="shared" ref="F61:R61" si="18">F59+F60</f>
        <v>9</v>
      </c>
      <c r="G61" s="127">
        <f t="shared" si="0"/>
        <v>25</v>
      </c>
      <c r="H61" s="56">
        <f t="shared" si="18"/>
        <v>16</v>
      </c>
      <c r="I61" s="56">
        <f t="shared" si="18"/>
        <v>15</v>
      </c>
      <c r="J61" s="56">
        <f t="shared" si="18"/>
        <v>17</v>
      </c>
      <c r="K61" s="56">
        <f t="shared" si="18"/>
        <v>13</v>
      </c>
      <c r="L61" s="56">
        <f t="shared" si="18"/>
        <v>17</v>
      </c>
      <c r="M61" s="56">
        <f t="shared" si="18"/>
        <v>30</v>
      </c>
      <c r="N61" s="127">
        <f t="shared" si="18"/>
        <v>108</v>
      </c>
      <c r="O61" s="45">
        <f t="shared" si="18"/>
        <v>0</v>
      </c>
      <c r="P61" s="45">
        <f t="shared" si="18"/>
        <v>0</v>
      </c>
      <c r="Q61" s="45">
        <f t="shared" si="18"/>
        <v>0</v>
      </c>
      <c r="R61" s="131">
        <f t="shared" si="18"/>
        <v>0</v>
      </c>
      <c r="S61" s="162">
        <f t="shared" si="3"/>
        <v>133</v>
      </c>
      <c r="T61" s="62">
        <v>10</v>
      </c>
    </row>
    <row r="62" spans="1:20" ht="18.2" customHeight="1" x14ac:dyDescent="0.55000000000000004">
      <c r="A62" s="6"/>
      <c r="B62" s="16"/>
      <c r="C62" s="6" t="s">
        <v>3</v>
      </c>
      <c r="D62" s="6">
        <v>0</v>
      </c>
      <c r="E62" s="6">
        <v>1</v>
      </c>
      <c r="F62" s="6">
        <v>1</v>
      </c>
      <c r="G62" s="125">
        <f t="shared" si="0"/>
        <v>2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125">
        <f t="shared" si="1"/>
        <v>6</v>
      </c>
      <c r="O62" s="8"/>
      <c r="P62" s="8"/>
      <c r="Q62" s="8"/>
      <c r="R62" s="132">
        <f t="shared" si="2"/>
        <v>0</v>
      </c>
      <c r="S62" s="161">
        <f t="shared" si="3"/>
        <v>8</v>
      </c>
      <c r="T62" s="6"/>
    </row>
    <row r="63" spans="1:20" ht="18.2" customHeight="1" x14ac:dyDescent="0.55000000000000004">
      <c r="A63" s="28">
        <v>16</v>
      </c>
      <c r="B63" s="15" t="s">
        <v>24</v>
      </c>
      <c r="C63" s="193" t="s">
        <v>9</v>
      </c>
      <c r="D63" s="193">
        <v>0</v>
      </c>
      <c r="E63" s="193">
        <v>4</v>
      </c>
      <c r="F63" s="193">
        <v>4</v>
      </c>
      <c r="G63" s="194">
        <f t="shared" si="0"/>
        <v>8</v>
      </c>
      <c r="H63" s="193">
        <v>4</v>
      </c>
      <c r="I63" s="193">
        <v>1</v>
      </c>
      <c r="J63" s="193">
        <v>5</v>
      </c>
      <c r="K63" s="193">
        <v>7</v>
      </c>
      <c r="L63" s="193">
        <v>6</v>
      </c>
      <c r="M63" s="193">
        <v>8</v>
      </c>
      <c r="N63" s="194">
        <f t="shared" si="1"/>
        <v>31</v>
      </c>
      <c r="O63" s="202"/>
      <c r="P63" s="202"/>
      <c r="Q63" s="202"/>
      <c r="R63" s="203">
        <f t="shared" si="2"/>
        <v>0</v>
      </c>
      <c r="S63" s="198">
        <f t="shared" si="3"/>
        <v>39</v>
      </c>
      <c r="T63" s="193"/>
    </row>
    <row r="64" spans="1:20" ht="18.2" customHeight="1" x14ac:dyDescent="0.55000000000000004">
      <c r="A64" s="4"/>
      <c r="B64" s="14"/>
      <c r="C64" s="4" t="s">
        <v>10</v>
      </c>
      <c r="D64" s="4">
        <v>0</v>
      </c>
      <c r="E64" s="4">
        <v>3</v>
      </c>
      <c r="F64" s="4">
        <v>3</v>
      </c>
      <c r="G64" s="126">
        <f t="shared" si="0"/>
        <v>6</v>
      </c>
      <c r="H64" s="4">
        <v>1</v>
      </c>
      <c r="I64" s="4">
        <v>0</v>
      </c>
      <c r="J64" s="4">
        <v>5</v>
      </c>
      <c r="K64" s="4">
        <v>6</v>
      </c>
      <c r="L64" s="4">
        <v>1</v>
      </c>
      <c r="M64" s="4">
        <v>10</v>
      </c>
      <c r="N64" s="126">
        <f t="shared" si="1"/>
        <v>23</v>
      </c>
      <c r="O64" s="7"/>
      <c r="P64" s="7"/>
      <c r="Q64" s="7"/>
      <c r="R64" s="130">
        <f t="shared" si="2"/>
        <v>0</v>
      </c>
      <c r="S64" s="173">
        <f t="shared" si="3"/>
        <v>29</v>
      </c>
      <c r="T64" s="4"/>
    </row>
    <row r="65" spans="1:20" ht="18.2" customHeight="1" x14ac:dyDescent="0.55000000000000004">
      <c r="A65" s="4"/>
      <c r="B65" s="14"/>
      <c r="C65" s="56" t="s">
        <v>5</v>
      </c>
      <c r="D65" s="56">
        <f>D63+D64</f>
        <v>0</v>
      </c>
      <c r="E65" s="56">
        <f>E63+E64</f>
        <v>7</v>
      </c>
      <c r="F65" s="56">
        <f t="shared" ref="F65:R65" si="19">F63+F64</f>
        <v>7</v>
      </c>
      <c r="G65" s="127">
        <f t="shared" si="0"/>
        <v>14</v>
      </c>
      <c r="H65" s="56">
        <f t="shared" si="19"/>
        <v>5</v>
      </c>
      <c r="I65" s="56">
        <f t="shared" si="19"/>
        <v>1</v>
      </c>
      <c r="J65" s="56">
        <f t="shared" si="19"/>
        <v>10</v>
      </c>
      <c r="K65" s="56">
        <f t="shared" si="19"/>
        <v>13</v>
      </c>
      <c r="L65" s="56">
        <f t="shared" si="19"/>
        <v>7</v>
      </c>
      <c r="M65" s="56">
        <f t="shared" si="19"/>
        <v>18</v>
      </c>
      <c r="N65" s="127">
        <f t="shared" si="19"/>
        <v>54</v>
      </c>
      <c r="O65" s="45">
        <f t="shared" si="19"/>
        <v>0</v>
      </c>
      <c r="P65" s="45">
        <f t="shared" si="19"/>
        <v>0</v>
      </c>
      <c r="Q65" s="45">
        <f t="shared" si="19"/>
        <v>0</v>
      </c>
      <c r="R65" s="131">
        <f t="shared" si="19"/>
        <v>0</v>
      </c>
      <c r="S65" s="162">
        <f t="shared" si="3"/>
        <v>68</v>
      </c>
      <c r="T65" s="44">
        <v>5</v>
      </c>
    </row>
    <row r="66" spans="1:20" ht="18.2" customHeight="1" x14ac:dyDescent="0.55000000000000004">
      <c r="A66" s="6"/>
      <c r="B66" s="16"/>
      <c r="C66" s="6" t="s">
        <v>3</v>
      </c>
      <c r="D66" s="6">
        <v>0</v>
      </c>
      <c r="E66" s="6">
        <v>1</v>
      </c>
      <c r="F66" s="6">
        <v>1</v>
      </c>
      <c r="G66" s="125">
        <f t="shared" si="0"/>
        <v>2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125">
        <f t="shared" si="1"/>
        <v>6</v>
      </c>
      <c r="O66" s="8"/>
      <c r="P66" s="8"/>
      <c r="Q66" s="8"/>
      <c r="R66" s="132">
        <f t="shared" si="2"/>
        <v>0</v>
      </c>
      <c r="S66" s="161">
        <f t="shared" si="3"/>
        <v>8</v>
      </c>
      <c r="T66" s="6"/>
    </row>
    <row r="67" spans="1:20" ht="18.2" customHeight="1" x14ac:dyDescent="0.55000000000000004">
      <c r="A67" s="28">
        <v>17</v>
      </c>
      <c r="B67" s="15" t="s">
        <v>25</v>
      </c>
      <c r="C67" s="193" t="s">
        <v>9</v>
      </c>
      <c r="D67" s="193">
        <v>0</v>
      </c>
      <c r="E67" s="193">
        <v>8</v>
      </c>
      <c r="F67" s="193">
        <v>8</v>
      </c>
      <c r="G67" s="194">
        <f t="shared" si="0"/>
        <v>16</v>
      </c>
      <c r="H67" s="193">
        <v>10</v>
      </c>
      <c r="I67" s="193">
        <v>14</v>
      </c>
      <c r="J67" s="193">
        <v>13</v>
      </c>
      <c r="K67" s="193">
        <v>7</v>
      </c>
      <c r="L67" s="193">
        <v>13</v>
      </c>
      <c r="M67" s="193">
        <v>14</v>
      </c>
      <c r="N67" s="194">
        <f t="shared" si="1"/>
        <v>71</v>
      </c>
      <c r="O67" s="202"/>
      <c r="P67" s="202"/>
      <c r="Q67" s="202"/>
      <c r="R67" s="203">
        <f t="shared" si="2"/>
        <v>0</v>
      </c>
      <c r="S67" s="198">
        <f t="shared" si="3"/>
        <v>87</v>
      </c>
      <c r="T67" s="193"/>
    </row>
    <row r="68" spans="1:20" ht="18.2" customHeight="1" x14ac:dyDescent="0.55000000000000004">
      <c r="A68" s="4"/>
      <c r="B68" s="14"/>
      <c r="C68" s="4" t="s">
        <v>10</v>
      </c>
      <c r="D68" s="4">
        <v>0</v>
      </c>
      <c r="E68" s="4">
        <v>10</v>
      </c>
      <c r="F68" s="4">
        <v>8</v>
      </c>
      <c r="G68" s="126">
        <f t="shared" si="0"/>
        <v>18</v>
      </c>
      <c r="H68" s="4">
        <v>2</v>
      </c>
      <c r="I68" s="4">
        <v>16</v>
      </c>
      <c r="J68" s="4">
        <v>14</v>
      </c>
      <c r="K68" s="4">
        <v>14</v>
      </c>
      <c r="L68" s="4">
        <v>12</v>
      </c>
      <c r="M68" s="4">
        <v>13</v>
      </c>
      <c r="N68" s="126">
        <f t="shared" ref="N68:N123" si="20">H68+I68+J68+K68+L68+M68</f>
        <v>71</v>
      </c>
      <c r="O68" s="7"/>
      <c r="P68" s="7"/>
      <c r="Q68" s="7"/>
      <c r="R68" s="130">
        <f t="shared" ref="R68:R123" si="21">O68+P68+Q68</f>
        <v>0</v>
      </c>
      <c r="S68" s="173">
        <f t="shared" ref="S68:S123" si="22">G68+N68+R68</f>
        <v>89</v>
      </c>
      <c r="T68" s="4"/>
    </row>
    <row r="69" spans="1:20" ht="18.2" customHeight="1" x14ac:dyDescent="0.55000000000000004">
      <c r="A69" s="4"/>
      <c r="B69" s="14"/>
      <c r="C69" s="56" t="s">
        <v>5</v>
      </c>
      <c r="D69" s="56">
        <f>D67+D68</f>
        <v>0</v>
      </c>
      <c r="E69" s="56">
        <f>E67+E68</f>
        <v>18</v>
      </c>
      <c r="F69" s="56">
        <f t="shared" ref="F69:R69" si="23">F67+F68</f>
        <v>16</v>
      </c>
      <c r="G69" s="127">
        <f t="shared" ref="G69:G127" si="24">D69+E69+F69</f>
        <v>34</v>
      </c>
      <c r="H69" s="56">
        <f t="shared" si="23"/>
        <v>12</v>
      </c>
      <c r="I69" s="56">
        <f t="shared" si="23"/>
        <v>30</v>
      </c>
      <c r="J69" s="56">
        <f t="shared" si="23"/>
        <v>27</v>
      </c>
      <c r="K69" s="56">
        <f t="shared" si="23"/>
        <v>21</v>
      </c>
      <c r="L69" s="56">
        <f t="shared" si="23"/>
        <v>25</v>
      </c>
      <c r="M69" s="56">
        <f t="shared" si="23"/>
        <v>27</v>
      </c>
      <c r="N69" s="127">
        <f t="shared" si="23"/>
        <v>142</v>
      </c>
      <c r="O69" s="45">
        <f t="shared" si="23"/>
        <v>0</v>
      </c>
      <c r="P69" s="45">
        <f t="shared" si="23"/>
        <v>0</v>
      </c>
      <c r="Q69" s="45">
        <f t="shared" si="23"/>
        <v>0</v>
      </c>
      <c r="R69" s="131">
        <f t="shared" si="23"/>
        <v>0</v>
      </c>
      <c r="S69" s="162">
        <f t="shared" si="22"/>
        <v>176</v>
      </c>
      <c r="T69" s="44">
        <v>10</v>
      </c>
    </row>
    <row r="70" spans="1:20" ht="18.2" customHeight="1" x14ac:dyDescent="0.55000000000000004">
      <c r="A70" s="6"/>
      <c r="B70" s="16"/>
      <c r="C70" s="6" t="s">
        <v>3</v>
      </c>
      <c r="D70" s="6">
        <v>0</v>
      </c>
      <c r="E70" s="6">
        <v>1</v>
      </c>
      <c r="F70" s="6">
        <v>1</v>
      </c>
      <c r="G70" s="125">
        <f t="shared" si="24"/>
        <v>2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125">
        <f t="shared" si="20"/>
        <v>6</v>
      </c>
      <c r="O70" s="8"/>
      <c r="P70" s="8"/>
      <c r="Q70" s="8"/>
      <c r="R70" s="132">
        <v>0</v>
      </c>
      <c r="S70" s="161">
        <f t="shared" si="22"/>
        <v>8</v>
      </c>
      <c r="T70" s="6"/>
    </row>
    <row r="71" spans="1:20" ht="18.2" customHeight="1" x14ac:dyDescent="0.55000000000000004">
      <c r="A71" s="28">
        <v>18</v>
      </c>
      <c r="B71" s="15" t="s">
        <v>26</v>
      </c>
      <c r="C71" s="193" t="s">
        <v>9</v>
      </c>
      <c r="D71" s="193">
        <v>0</v>
      </c>
      <c r="E71" s="193">
        <v>8</v>
      </c>
      <c r="F71" s="193">
        <v>6</v>
      </c>
      <c r="G71" s="194">
        <f t="shared" si="24"/>
        <v>14</v>
      </c>
      <c r="H71" s="193">
        <v>12</v>
      </c>
      <c r="I71" s="193">
        <v>10</v>
      </c>
      <c r="J71" s="193">
        <v>9</v>
      </c>
      <c r="K71" s="193">
        <v>9</v>
      </c>
      <c r="L71" s="193">
        <v>4</v>
      </c>
      <c r="M71" s="193">
        <v>6</v>
      </c>
      <c r="N71" s="194">
        <f t="shared" si="20"/>
        <v>50</v>
      </c>
      <c r="O71" s="193">
        <v>2</v>
      </c>
      <c r="P71" s="193">
        <v>12</v>
      </c>
      <c r="Q71" s="193">
        <v>5</v>
      </c>
      <c r="R71" s="194">
        <f t="shared" si="21"/>
        <v>19</v>
      </c>
      <c r="S71" s="198">
        <f t="shared" si="22"/>
        <v>83</v>
      </c>
      <c r="T71" s="193"/>
    </row>
    <row r="72" spans="1:20" ht="18.2" customHeight="1" x14ac:dyDescent="0.55000000000000004">
      <c r="A72" s="4"/>
      <c r="B72" s="14"/>
      <c r="C72" s="4" t="s">
        <v>10</v>
      </c>
      <c r="D72" s="4">
        <v>0</v>
      </c>
      <c r="E72" s="4">
        <v>10</v>
      </c>
      <c r="F72" s="4">
        <v>5</v>
      </c>
      <c r="G72" s="126">
        <f t="shared" si="24"/>
        <v>15</v>
      </c>
      <c r="H72" s="4">
        <v>6</v>
      </c>
      <c r="I72" s="4">
        <v>11</v>
      </c>
      <c r="J72" s="4">
        <v>8</v>
      </c>
      <c r="K72" s="4">
        <v>5</v>
      </c>
      <c r="L72" s="4">
        <v>2</v>
      </c>
      <c r="M72" s="4">
        <v>7</v>
      </c>
      <c r="N72" s="126">
        <f t="shared" si="20"/>
        <v>39</v>
      </c>
      <c r="O72" s="4">
        <v>6</v>
      </c>
      <c r="P72" s="4">
        <v>6</v>
      </c>
      <c r="Q72" s="4">
        <v>1</v>
      </c>
      <c r="R72" s="126">
        <f t="shared" si="21"/>
        <v>13</v>
      </c>
      <c r="S72" s="173">
        <f t="shared" si="22"/>
        <v>67</v>
      </c>
      <c r="T72" s="4"/>
    </row>
    <row r="73" spans="1:20" ht="18.2" customHeight="1" x14ac:dyDescent="0.55000000000000004">
      <c r="A73" s="4"/>
      <c r="B73" s="14"/>
      <c r="C73" s="56" t="s">
        <v>5</v>
      </c>
      <c r="D73" s="56">
        <f>D71+D72</f>
        <v>0</v>
      </c>
      <c r="E73" s="56">
        <f>E71+E72</f>
        <v>18</v>
      </c>
      <c r="F73" s="56">
        <f t="shared" ref="F73:R73" si="25">F71+F72</f>
        <v>11</v>
      </c>
      <c r="G73" s="127">
        <f t="shared" si="24"/>
        <v>29</v>
      </c>
      <c r="H73" s="56">
        <f t="shared" si="25"/>
        <v>18</v>
      </c>
      <c r="I73" s="56">
        <f t="shared" si="25"/>
        <v>21</v>
      </c>
      <c r="J73" s="56">
        <f t="shared" si="25"/>
        <v>17</v>
      </c>
      <c r="K73" s="56">
        <f t="shared" si="25"/>
        <v>14</v>
      </c>
      <c r="L73" s="56">
        <f t="shared" si="25"/>
        <v>6</v>
      </c>
      <c r="M73" s="56">
        <f t="shared" si="25"/>
        <v>13</v>
      </c>
      <c r="N73" s="127">
        <f t="shared" si="25"/>
        <v>89</v>
      </c>
      <c r="O73" s="56">
        <f t="shared" si="25"/>
        <v>8</v>
      </c>
      <c r="P73" s="56">
        <f t="shared" si="25"/>
        <v>18</v>
      </c>
      <c r="Q73" s="56">
        <f t="shared" si="25"/>
        <v>6</v>
      </c>
      <c r="R73" s="127">
        <f t="shared" si="25"/>
        <v>32</v>
      </c>
      <c r="S73" s="162">
        <f t="shared" si="22"/>
        <v>150</v>
      </c>
      <c r="T73" s="44">
        <v>15</v>
      </c>
    </row>
    <row r="74" spans="1:20" ht="18.2" customHeight="1" x14ac:dyDescent="0.55000000000000004">
      <c r="A74" s="6"/>
      <c r="B74" s="16"/>
      <c r="C74" s="6" t="s">
        <v>3</v>
      </c>
      <c r="D74" s="6">
        <v>0</v>
      </c>
      <c r="E74" s="6">
        <v>1</v>
      </c>
      <c r="F74" s="6">
        <v>1</v>
      </c>
      <c r="G74" s="125">
        <f t="shared" si="24"/>
        <v>2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125">
        <f t="shared" si="20"/>
        <v>6</v>
      </c>
      <c r="O74" s="6">
        <v>1</v>
      </c>
      <c r="P74" s="6">
        <v>1</v>
      </c>
      <c r="Q74" s="6">
        <v>1</v>
      </c>
      <c r="R74" s="125">
        <f t="shared" si="21"/>
        <v>3</v>
      </c>
      <c r="S74" s="161">
        <f t="shared" si="22"/>
        <v>11</v>
      </c>
      <c r="T74" s="6"/>
    </row>
    <row r="75" spans="1:20" ht="18.2" customHeight="1" x14ac:dyDescent="0.55000000000000004">
      <c r="A75" s="57">
        <v>19</v>
      </c>
      <c r="B75" s="153" t="s">
        <v>109</v>
      </c>
      <c r="C75" s="193" t="s">
        <v>9</v>
      </c>
      <c r="D75" s="193">
        <v>0</v>
      </c>
      <c r="E75" s="193">
        <v>12</v>
      </c>
      <c r="F75" s="193">
        <v>12</v>
      </c>
      <c r="G75" s="194">
        <f t="shared" si="24"/>
        <v>24</v>
      </c>
      <c r="H75" s="193">
        <v>14</v>
      </c>
      <c r="I75" s="193">
        <v>15</v>
      </c>
      <c r="J75" s="193">
        <v>14</v>
      </c>
      <c r="K75" s="193">
        <v>15</v>
      </c>
      <c r="L75" s="193">
        <v>14</v>
      </c>
      <c r="M75" s="193">
        <v>17</v>
      </c>
      <c r="N75" s="194">
        <f t="shared" si="20"/>
        <v>89</v>
      </c>
      <c r="O75" s="193">
        <v>19</v>
      </c>
      <c r="P75" s="193">
        <v>20</v>
      </c>
      <c r="Q75" s="193">
        <v>14</v>
      </c>
      <c r="R75" s="194">
        <f t="shared" si="21"/>
        <v>53</v>
      </c>
      <c r="S75" s="198">
        <f t="shared" si="22"/>
        <v>166</v>
      </c>
      <c r="T75" s="193"/>
    </row>
    <row r="76" spans="1:20" ht="18.2" customHeight="1" x14ac:dyDescent="0.55000000000000004">
      <c r="A76" s="4"/>
      <c r="B76" s="14" t="s">
        <v>110</v>
      </c>
      <c r="C76" s="4" t="s">
        <v>10</v>
      </c>
      <c r="D76" s="4">
        <v>0</v>
      </c>
      <c r="E76" s="4">
        <v>10</v>
      </c>
      <c r="F76" s="4">
        <v>9</v>
      </c>
      <c r="G76" s="126">
        <f t="shared" si="24"/>
        <v>19</v>
      </c>
      <c r="H76" s="4">
        <v>13</v>
      </c>
      <c r="I76" s="4">
        <v>13</v>
      </c>
      <c r="J76" s="4">
        <v>19</v>
      </c>
      <c r="K76" s="4">
        <v>10</v>
      </c>
      <c r="L76" s="4">
        <v>8</v>
      </c>
      <c r="M76" s="4">
        <v>18</v>
      </c>
      <c r="N76" s="126">
        <f t="shared" si="20"/>
        <v>81</v>
      </c>
      <c r="O76" s="4">
        <v>13</v>
      </c>
      <c r="P76" s="4">
        <v>10</v>
      </c>
      <c r="Q76" s="4">
        <v>13</v>
      </c>
      <c r="R76" s="126">
        <f t="shared" si="21"/>
        <v>36</v>
      </c>
      <c r="S76" s="173">
        <f t="shared" si="22"/>
        <v>136</v>
      </c>
      <c r="T76" s="4"/>
    </row>
    <row r="77" spans="1:20" ht="18.2" customHeight="1" x14ac:dyDescent="0.55000000000000004">
      <c r="A77" s="4"/>
      <c r="B77" s="14"/>
      <c r="C77" s="56" t="s">
        <v>5</v>
      </c>
      <c r="D77" s="56">
        <f>D75+D76</f>
        <v>0</v>
      </c>
      <c r="E77" s="56">
        <f>E75+E76</f>
        <v>22</v>
      </c>
      <c r="F77" s="56">
        <f t="shared" ref="F77:R77" si="26">F75+F76</f>
        <v>21</v>
      </c>
      <c r="G77" s="127">
        <f t="shared" si="24"/>
        <v>43</v>
      </c>
      <c r="H77" s="56">
        <f t="shared" si="26"/>
        <v>27</v>
      </c>
      <c r="I77" s="56">
        <f t="shared" si="26"/>
        <v>28</v>
      </c>
      <c r="J77" s="56">
        <f t="shared" si="26"/>
        <v>33</v>
      </c>
      <c r="K77" s="56">
        <f t="shared" si="26"/>
        <v>25</v>
      </c>
      <c r="L77" s="56">
        <f t="shared" si="26"/>
        <v>22</v>
      </c>
      <c r="M77" s="56">
        <f t="shared" si="26"/>
        <v>35</v>
      </c>
      <c r="N77" s="127">
        <f t="shared" si="26"/>
        <v>170</v>
      </c>
      <c r="O77" s="56">
        <f t="shared" si="26"/>
        <v>32</v>
      </c>
      <c r="P77" s="56">
        <f t="shared" si="26"/>
        <v>30</v>
      </c>
      <c r="Q77" s="56">
        <f t="shared" si="26"/>
        <v>27</v>
      </c>
      <c r="R77" s="127">
        <f t="shared" si="26"/>
        <v>89</v>
      </c>
      <c r="S77" s="162">
        <f t="shared" si="22"/>
        <v>302</v>
      </c>
      <c r="T77" s="44">
        <v>18</v>
      </c>
    </row>
    <row r="78" spans="1:20" ht="18.2" customHeight="1" x14ac:dyDescent="0.55000000000000004">
      <c r="A78" s="6"/>
      <c r="B78" s="16"/>
      <c r="C78" s="6" t="s">
        <v>3</v>
      </c>
      <c r="D78" s="6">
        <v>0</v>
      </c>
      <c r="E78" s="6">
        <v>1</v>
      </c>
      <c r="F78" s="6">
        <v>1</v>
      </c>
      <c r="G78" s="125">
        <f t="shared" si="24"/>
        <v>2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125">
        <f t="shared" si="20"/>
        <v>6</v>
      </c>
      <c r="O78" s="6">
        <v>1</v>
      </c>
      <c r="P78" s="6">
        <v>1</v>
      </c>
      <c r="Q78" s="6">
        <v>1</v>
      </c>
      <c r="R78" s="125">
        <f t="shared" si="21"/>
        <v>3</v>
      </c>
      <c r="S78" s="161">
        <f t="shared" si="22"/>
        <v>11</v>
      </c>
      <c r="T78" s="6"/>
    </row>
    <row r="79" spans="1:20" ht="18.2" customHeight="1" x14ac:dyDescent="0.55000000000000004">
      <c r="A79" s="28">
        <v>20</v>
      </c>
      <c r="B79" s="15" t="s">
        <v>27</v>
      </c>
      <c r="C79" s="193" t="s">
        <v>9</v>
      </c>
      <c r="D79" s="193">
        <v>1</v>
      </c>
      <c r="E79" s="193">
        <v>1</v>
      </c>
      <c r="F79" s="193">
        <v>2</v>
      </c>
      <c r="G79" s="194">
        <f t="shared" si="24"/>
        <v>4</v>
      </c>
      <c r="H79" s="193">
        <v>0</v>
      </c>
      <c r="I79" s="193">
        <v>1</v>
      </c>
      <c r="J79" s="193">
        <v>1</v>
      </c>
      <c r="K79" s="193">
        <v>0</v>
      </c>
      <c r="L79" s="193">
        <v>2</v>
      </c>
      <c r="M79" s="193">
        <v>1</v>
      </c>
      <c r="N79" s="194">
        <f t="shared" si="20"/>
        <v>5</v>
      </c>
      <c r="O79" s="202"/>
      <c r="P79" s="202"/>
      <c r="Q79" s="202"/>
      <c r="R79" s="203">
        <f t="shared" si="21"/>
        <v>0</v>
      </c>
      <c r="S79" s="198">
        <f t="shared" si="22"/>
        <v>9</v>
      </c>
      <c r="T79" s="204"/>
    </row>
    <row r="80" spans="1:20" ht="18.2" customHeight="1" x14ac:dyDescent="0.55000000000000004">
      <c r="A80" s="4"/>
      <c r="B80" s="14"/>
      <c r="C80" s="4" t="s">
        <v>10</v>
      </c>
      <c r="D80" s="4">
        <v>0</v>
      </c>
      <c r="E80" s="4">
        <v>2</v>
      </c>
      <c r="F80" s="4">
        <v>2</v>
      </c>
      <c r="G80" s="126">
        <f t="shared" si="24"/>
        <v>4</v>
      </c>
      <c r="H80" s="4">
        <v>1</v>
      </c>
      <c r="I80" s="4">
        <v>4</v>
      </c>
      <c r="J80" s="4">
        <v>1</v>
      </c>
      <c r="K80" s="4">
        <v>0</v>
      </c>
      <c r="L80" s="4">
        <v>1</v>
      </c>
      <c r="M80" s="4">
        <v>0</v>
      </c>
      <c r="N80" s="126">
        <f t="shared" si="20"/>
        <v>7</v>
      </c>
      <c r="O80" s="7"/>
      <c r="P80" s="7"/>
      <c r="Q80" s="7"/>
      <c r="R80" s="130">
        <f t="shared" si="21"/>
        <v>0</v>
      </c>
      <c r="S80" s="173">
        <f t="shared" si="22"/>
        <v>11</v>
      </c>
      <c r="T80" s="5"/>
    </row>
    <row r="81" spans="1:20" ht="18.2" customHeight="1" x14ac:dyDescent="0.55000000000000004">
      <c r="A81" s="4"/>
      <c r="B81" s="14"/>
      <c r="C81" s="56" t="s">
        <v>5</v>
      </c>
      <c r="D81" s="56">
        <f>D79+D80</f>
        <v>1</v>
      </c>
      <c r="E81" s="56">
        <f>E79+E80</f>
        <v>3</v>
      </c>
      <c r="F81" s="56">
        <f t="shared" ref="F81:R81" si="27">F79+F80</f>
        <v>4</v>
      </c>
      <c r="G81" s="127">
        <f t="shared" si="24"/>
        <v>8</v>
      </c>
      <c r="H81" s="56">
        <f t="shared" si="27"/>
        <v>1</v>
      </c>
      <c r="I81" s="56">
        <f t="shared" si="27"/>
        <v>5</v>
      </c>
      <c r="J81" s="56">
        <f t="shared" si="27"/>
        <v>2</v>
      </c>
      <c r="K81" s="56">
        <f t="shared" si="27"/>
        <v>0</v>
      </c>
      <c r="L81" s="56">
        <f t="shared" si="27"/>
        <v>3</v>
      </c>
      <c r="M81" s="56">
        <f t="shared" si="27"/>
        <v>1</v>
      </c>
      <c r="N81" s="127">
        <f t="shared" si="27"/>
        <v>12</v>
      </c>
      <c r="O81" s="45">
        <f t="shared" si="27"/>
        <v>0</v>
      </c>
      <c r="P81" s="45">
        <f t="shared" si="27"/>
        <v>0</v>
      </c>
      <c r="Q81" s="45">
        <f t="shared" si="27"/>
        <v>0</v>
      </c>
      <c r="R81" s="131">
        <f t="shared" si="27"/>
        <v>0</v>
      </c>
      <c r="S81" s="162">
        <f t="shared" si="22"/>
        <v>20</v>
      </c>
      <c r="T81" s="62">
        <v>3</v>
      </c>
    </row>
    <row r="82" spans="1:20" ht="18.2" customHeight="1" x14ac:dyDescent="0.55000000000000004">
      <c r="A82" s="6"/>
      <c r="B82" s="16"/>
      <c r="C82" s="6" t="s">
        <v>3</v>
      </c>
      <c r="D82" s="6">
        <v>1</v>
      </c>
      <c r="E82" s="6">
        <v>1</v>
      </c>
      <c r="F82" s="6">
        <v>1</v>
      </c>
      <c r="G82" s="125">
        <f t="shared" si="24"/>
        <v>3</v>
      </c>
      <c r="H82" s="6">
        <v>1</v>
      </c>
      <c r="I82" s="6">
        <v>1</v>
      </c>
      <c r="J82" s="6">
        <v>1</v>
      </c>
      <c r="K82" s="6">
        <v>0</v>
      </c>
      <c r="L82" s="6">
        <v>1</v>
      </c>
      <c r="M82" s="6">
        <v>1</v>
      </c>
      <c r="N82" s="125">
        <f t="shared" si="20"/>
        <v>5</v>
      </c>
      <c r="O82" s="8"/>
      <c r="P82" s="8"/>
      <c r="Q82" s="8"/>
      <c r="R82" s="132">
        <f t="shared" si="21"/>
        <v>0</v>
      </c>
      <c r="S82" s="161">
        <f t="shared" si="22"/>
        <v>8</v>
      </c>
      <c r="T82" s="6"/>
    </row>
    <row r="83" spans="1:20" ht="18.2" customHeight="1" x14ac:dyDescent="0.55000000000000004">
      <c r="A83" s="28">
        <v>21</v>
      </c>
      <c r="B83" s="15" t="s">
        <v>111</v>
      </c>
      <c r="C83" s="193" t="s">
        <v>9</v>
      </c>
      <c r="D83" s="193">
        <v>0</v>
      </c>
      <c r="E83" s="193">
        <v>16</v>
      </c>
      <c r="F83" s="193">
        <v>14</v>
      </c>
      <c r="G83" s="194">
        <f t="shared" si="24"/>
        <v>30</v>
      </c>
      <c r="H83" s="193">
        <v>16</v>
      </c>
      <c r="I83" s="193">
        <v>13</v>
      </c>
      <c r="J83" s="193">
        <v>17</v>
      </c>
      <c r="K83" s="193">
        <v>15</v>
      </c>
      <c r="L83" s="193">
        <v>18</v>
      </c>
      <c r="M83" s="193">
        <v>18</v>
      </c>
      <c r="N83" s="194">
        <f t="shared" si="20"/>
        <v>97</v>
      </c>
      <c r="O83" s="193">
        <v>8</v>
      </c>
      <c r="P83" s="193">
        <v>15</v>
      </c>
      <c r="Q83" s="193">
        <v>17</v>
      </c>
      <c r="R83" s="194">
        <f t="shared" si="21"/>
        <v>40</v>
      </c>
      <c r="S83" s="198">
        <f t="shared" si="22"/>
        <v>167</v>
      </c>
      <c r="T83" s="204"/>
    </row>
    <row r="84" spans="1:20" ht="18.2" customHeight="1" x14ac:dyDescent="0.55000000000000004">
      <c r="A84" s="4"/>
      <c r="B84" s="15" t="s">
        <v>112</v>
      </c>
      <c r="C84" s="4" t="s">
        <v>10</v>
      </c>
      <c r="D84" s="4">
        <v>0</v>
      </c>
      <c r="E84" s="4">
        <v>20</v>
      </c>
      <c r="F84" s="4">
        <v>15</v>
      </c>
      <c r="G84" s="126">
        <f t="shared" si="24"/>
        <v>35</v>
      </c>
      <c r="H84" s="4">
        <v>11</v>
      </c>
      <c r="I84" s="4">
        <v>19</v>
      </c>
      <c r="J84" s="4">
        <v>18</v>
      </c>
      <c r="K84" s="4">
        <v>17</v>
      </c>
      <c r="L84" s="4">
        <v>12</v>
      </c>
      <c r="M84" s="4">
        <v>10</v>
      </c>
      <c r="N84" s="126">
        <f t="shared" si="20"/>
        <v>87</v>
      </c>
      <c r="O84" s="4">
        <v>17</v>
      </c>
      <c r="P84" s="4">
        <v>15</v>
      </c>
      <c r="Q84" s="4">
        <v>9</v>
      </c>
      <c r="R84" s="126">
        <f t="shared" si="21"/>
        <v>41</v>
      </c>
      <c r="S84" s="173">
        <f t="shared" si="22"/>
        <v>163</v>
      </c>
      <c r="T84" s="5"/>
    </row>
    <row r="85" spans="1:20" ht="18.2" customHeight="1" x14ac:dyDescent="0.55000000000000004">
      <c r="A85" s="4"/>
      <c r="B85" s="14"/>
      <c r="C85" s="56" t="s">
        <v>5</v>
      </c>
      <c r="D85" s="56">
        <f>D83+D84</f>
        <v>0</v>
      </c>
      <c r="E85" s="56">
        <f>E83+E84</f>
        <v>36</v>
      </c>
      <c r="F85" s="56">
        <f t="shared" ref="F85:R85" si="28">F83+F84</f>
        <v>29</v>
      </c>
      <c r="G85" s="127">
        <f t="shared" si="24"/>
        <v>65</v>
      </c>
      <c r="H85" s="56">
        <f t="shared" si="28"/>
        <v>27</v>
      </c>
      <c r="I85" s="56">
        <f t="shared" si="28"/>
        <v>32</v>
      </c>
      <c r="J85" s="56">
        <f t="shared" si="28"/>
        <v>35</v>
      </c>
      <c r="K85" s="56">
        <f t="shared" si="28"/>
        <v>32</v>
      </c>
      <c r="L85" s="56">
        <f t="shared" si="28"/>
        <v>30</v>
      </c>
      <c r="M85" s="56">
        <f t="shared" si="28"/>
        <v>28</v>
      </c>
      <c r="N85" s="127">
        <f t="shared" si="28"/>
        <v>184</v>
      </c>
      <c r="O85" s="56">
        <f t="shared" si="28"/>
        <v>25</v>
      </c>
      <c r="P85" s="56">
        <f t="shared" si="28"/>
        <v>30</v>
      </c>
      <c r="Q85" s="56">
        <f t="shared" si="28"/>
        <v>26</v>
      </c>
      <c r="R85" s="127">
        <f t="shared" si="28"/>
        <v>81</v>
      </c>
      <c r="S85" s="162">
        <f t="shared" si="22"/>
        <v>330</v>
      </c>
      <c r="T85" s="62">
        <v>18</v>
      </c>
    </row>
    <row r="86" spans="1:20" ht="18.2" customHeight="1" x14ac:dyDescent="0.55000000000000004">
      <c r="A86" s="6"/>
      <c r="B86" s="16"/>
      <c r="C86" s="6" t="s">
        <v>3</v>
      </c>
      <c r="D86" s="6">
        <v>0</v>
      </c>
      <c r="E86" s="6">
        <v>1</v>
      </c>
      <c r="F86" s="6">
        <v>1</v>
      </c>
      <c r="G86" s="125">
        <f t="shared" si="24"/>
        <v>2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125">
        <f t="shared" si="20"/>
        <v>6</v>
      </c>
      <c r="O86" s="6">
        <v>1</v>
      </c>
      <c r="P86" s="6">
        <v>1</v>
      </c>
      <c r="Q86" s="6">
        <v>1</v>
      </c>
      <c r="R86" s="125">
        <f t="shared" si="21"/>
        <v>3</v>
      </c>
      <c r="S86" s="161">
        <f t="shared" si="22"/>
        <v>11</v>
      </c>
      <c r="T86" s="6"/>
    </row>
    <row r="87" spans="1:20" ht="18.2" customHeight="1" x14ac:dyDescent="0.55000000000000004">
      <c r="A87" s="28">
        <v>22</v>
      </c>
      <c r="B87" s="14" t="s">
        <v>28</v>
      </c>
      <c r="C87" s="193" t="s">
        <v>9</v>
      </c>
      <c r="D87" s="193">
        <v>0</v>
      </c>
      <c r="E87" s="193">
        <v>7</v>
      </c>
      <c r="F87" s="193">
        <v>8</v>
      </c>
      <c r="G87" s="194">
        <f t="shared" si="24"/>
        <v>15</v>
      </c>
      <c r="H87" s="193">
        <v>14</v>
      </c>
      <c r="I87" s="193">
        <v>11</v>
      </c>
      <c r="J87" s="193">
        <v>12</v>
      </c>
      <c r="K87" s="193">
        <v>14</v>
      </c>
      <c r="L87" s="193">
        <v>4</v>
      </c>
      <c r="M87" s="193">
        <v>7</v>
      </c>
      <c r="N87" s="194">
        <f t="shared" si="20"/>
        <v>62</v>
      </c>
      <c r="O87" s="193">
        <v>7</v>
      </c>
      <c r="P87" s="193">
        <v>15</v>
      </c>
      <c r="Q87" s="193">
        <v>9</v>
      </c>
      <c r="R87" s="194">
        <f t="shared" si="21"/>
        <v>31</v>
      </c>
      <c r="S87" s="198">
        <f t="shared" si="22"/>
        <v>108</v>
      </c>
      <c r="T87" s="204"/>
    </row>
    <row r="88" spans="1:20" ht="18.2" customHeight="1" x14ac:dyDescent="0.55000000000000004">
      <c r="A88" s="4"/>
      <c r="B88" s="14"/>
      <c r="C88" s="4" t="s">
        <v>10</v>
      </c>
      <c r="D88" s="4">
        <v>0</v>
      </c>
      <c r="E88" s="4">
        <v>8</v>
      </c>
      <c r="F88" s="4">
        <v>11</v>
      </c>
      <c r="G88" s="126">
        <f t="shared" si="24"/>
        <v>19</v>
      </c>
      <c r="H88" s="4">
        <v>4</v>
      </c>
      <c r="I88" s="4">
        <v>13</v>
      </c>
      <c r="J88" s="4">
        <v>12</v>
      </c>
      <c r="K88" s="4">
        <v>8</v>
      </c>
      <c r="L88" s="4">
        <v>6</v>
      </c>
      <c r="M88" s="4">
        <v>9</v>
      </c>
      <c r="N88" s="126">
        <f t="shared" si="20"/>
        <v>52</v>
      </c>
      <c r="O88" s="4">
        <v>10</v>
      </c>
      <c r="P88" s="4">
        <v>10</v>
      </c>
      <c r="Q88" s="4">
        <v>9</v>
      </c>
      <c r="R88" s="126">
        <f t="shared" si="21"/>
        <v>29</v>
      </c>
      <c r="S88" s="173">
        <f t="shared" si="22"/>
        <v>100</v>
      </c>
      <c r="T88" s="5"/>
    </row>
    <row r="89" spans="1:20" ht="18.2" customHeight="1" x14ac:dyDescent="0.55000000000000004">
      <c r="A89" s="4"/>
      <c r="B89" s="14"/>
      <c r="C89" s="56" t="s">
        <v>5</v>
      </c>
      <c r="D89" s="56">
        <f>D87+D88</f>
        <v>0</v>
      </c>
      <c r="E89" s="56">
        <f>E87+E88</f>
        <v>15</v>
      </c>
      <c r="F89" s="56">
        <f t="shared" ref="F89:R89" si="29">F87+F88</f>
        <v>19</v>
      </c>
      <c r="G89" s="127">
        <f t="shared" si="24"/>
        <v>34</v>
      </c>
      <c r="H89" s="56">
        <f t="shared" si="29"/>
        <v>18</v>
      </c>
      <c r="I89" s="56">
        <f t="shared" si="29"/>
        <v>24</v>
      </c>
      <c r="J89" s="56">
        <f t="shared" si="29"/>
        <v>24</v>
      </c>
      <c r="K89" s="56">
        <f t="shared" si="29"/>
        <v>22</v>
      </c>
      <c r="L89" s="56">
        <f t="shared" si="29"/>
        <v>10</v>
      </c>
      <c r="M89" s="56">
        <f t="shared" si="29"/>
        <v>16</v>
      </c>
      <c r="N89" s="127">
        <f t="shared" si="29"/>
        <v>114</v>
      </c>
      <c r="O89" s="56">
        <f t="shared" si="29"/>
        <v>17</v>
      </c>
      <c r="P89" s="56">
        <f t="shared" si="29"/>
        <v>25</v>
      </c>
      <c r="Q89" s="56">
        <f t="shared" si="29"/>
        <v>18</v>
      </c>
      <c r="R89" s="127">
        <f t="shared" si="29"/>
        <v>60</v>
      </c>
      <c r="S89" s="162">
        <f t="shared" si="22"/>
        <v>208</v>
      </c>
      <c r="T89" s="62">
        <v>16</v>
      </c>
    </row>
    <row r="90" spans="1:20" ht="18.2" customHeight="1" x14ac:dyDescent="0.55000000000000004">
      <c r="A90" s="6"/>
      <c r="B90" s="16"/>
      <c r="C90" s="6" t="s">
        <v>3</v>
      </c>
      <c r="D90" s="6">
        <v>0</v>
      </c>
      <c r="E90" s="6">
        <v>1</v>
      </c>
      <c r="F90" s="6">
        <v>1</v>
      </c>
      <c r="G90" s="125">
        <f t="shared" si="24"/>
        <v>2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125">
        <f t="shared" si="20"/>
        <v>6</v>
      </c>
      <c r="O90" s="6">
        <v>1</v>
      </c>
      <c r="P90" s="6">
        <v>1</v>
      </c>
      <c r="Q90" s="6">
        <v>1</v>
      </c>
      <c r="R90" s="125">
        <f t="shared" si="21"/>
        <v>3</v>
      </c>
      <c r="S90" s="161">
        <f t="shared" si="22"/>
        <v>11</v>
      </c>
      <c r="T90" s="6"/>
    </row>
    <row r="91" spans="1:20" ht="18.2" customHeight="1" x14ac:dyDescent="0.55000000000000004">
      <c r="A91" s="28">
        <v>23</v>
      </c>
      <c r="B91" s="14" t="s">
        <v>29</v>
      </c>
      <c r="C91" s="193" t="s">
        <v>9</v>
      </c>
      <c r="D91" s="193">
        <v>0</v>
      </c>
      <c r="E91" s="193">
        <v>3</v>
      </c>
      <c r="F91" s="193">
        <v>3</v>
      </c>
      <c r="G91" s="194">
        <f t="shared" si="24"/>
        <v>6</v>
      </c>
      <c r="H91" s="193">
        <v>6</v>
      </c>
      <c r="I91" s="193">
        <v>7</v>
      </c>
      <c r="J91" s="193">
        <v>4</v>
      </c>
      <c r="K91" s="193">
        <v>6</v>
      </c>
      <c r="L91" s="193">
        <v>11</v>
      </c>
      <c r="M91" s="193">
        <v>2</v>
      </c>
      <c r="N91" s="194">
        <f t="shared" si="20"/>
        <v>36</v>
      </c>
      <c r="O91" s="202"/>
      <c r="P91" s="202"/>
      <c r="Q91" s="202"/>
      <c r="R91" s="203">
        <f t="shared" si="21"/>
        <v>0</v>
      </c>
      <c r="S91" s="198">
        <f t="shared" si="22"/>
        <v>42</v>
      </c>
      <c r="T91" s="193"/>
    </row>
    <row r="92" spans="1:20" ht="18.2" customHeight="1" x14ac:dyDescent="0.55000000000000004">
      <c r="A92" s="4"/>
      <c r="B92" s="14"/>
      <c r="C92" s="4" t="s">
        <v>10</v>
      </c>
      <c r="D92" s="4">
        <v>0</v>
      </c>
      <c r="E92" s="4">
        <v>8</v>
      </c>
      <c r="F92" s="4">
        <v>4</v>
      </c>
      <c r="G92" s="126">
        <f t="shared" si="24"/>
        <v>12</v>
      </c>
      <c r="H92" s="4">
        <v>7</v>
      </c>
      <c r="I92" s="4">
        <v>11</v>
      </c>
      <c r="J92" s="4">
        <v>4</v>
      </c>
      <c r="K92" s="4">
        <v>4</v>
      </c>
      <c r="L92" s="4">
        <v>8</v>
      </c>
      <c r="M92" s="4">
        <v>4</v>
      </c>
      <c r="N92" s="126">
        <f t="shared" si="20"/>
        <v>38</v>
      </c>
      <c r="O92" s="7"/>
      <c r="P92" s="7"/>
      <c r="Q92" s="7"/>
      <c r="R92" s="130">
        <f t="shared" si="21"/>
        <v>0</v>
      </c>
      <c r="S92" s="173">
        <f t="shared" si="22"/>
        <v>50</v>
      </c>
      <c r="T92" s="4"/>
    </row>
    <row r="93" spans="1:20" ht="18.2" customHeight="1" x14ac:dyDescent="0.55000000000000004">
      <c r="A93" s="4"/>
      <c r="B93" s="14"/>
      <c r="C93" s="56" t="s">
        <v>5</v>
      </c>
      <c r="D93" s="56">
        <f>D91+D92</f>
        <v>0</v>
      </c>
      <c r="E93" s="56">
        <f>E91+E92</f>
        <v>11</v>
      </c>
      <c r="F93" s="56">
        <f t="shared" ref="F93:R93" si="30">F91+F92</f>
        <v>7</v>
      </c>
      <c r="G93" s="127">
        <f t="shared" si="24"/>
        <v>18</v>
      </c>
      <c r="H93" s="56">
        <f t="shared" si="30"/>
        <v>13</v>
      </c>
      <c r="I93" s="56">
        <f t="shared" si="30"/>
        <v>18</v>
      </c>
      <c r="J93" s="56">
        <f t="shared" si="30"/>
        <v>8</v>
      </c>
      <c r="K93" s="56">
        <f t="shared" si="30"/>
        <v>10</v>
      </c>
      <c r="L93" s="56">
        <f t="shared" si="30"/>
        <v>19</v>
      </c>
      <c r="M93" s="56">
        <f t="shared" si="30"/>
        <v>6</v>
      </c>
      <c r="N93" s="127">
        <f t="shared" si="30"/>
        <v>74</v>
      </c>
      <c r="O93" s="45">
        <f t="shared" si="30"/>
        <v>0</v>
      </c>
      <c r="P93" s="45">
        <f t="shared" si="30"/>
        <v>0</v>
      </c>
      <c r="Q93" s="45">
        <f t="shared" si="30"/>
        <v>0</v>
      </c>
      <c r="R93" s="131">
        <f t="shared" si="30"/>
        <v>0</v>
      </c>
      <c r="S93" s="162">
        <f t="shared" si="22"/>
        <v>92</v>
      </c>
      <c r="T93" s="44">
        <v>5</v>
      </c>
    </row>
    <row r="94" spans="1:20" ht="18.2" customHeight="1" x14ac:dyDescent="0.55000000000000004">
      <c r="A94" s="6"/>
      <c r="B94" s="16"/>
      <c r="C94" s="6" t="s">
        <v>3</v>
      </c>
      <c r="D94" s="6">
        <v>0</v>
      </c>
      <c r="E94" s="6">
        <v>1</v>
      </c>
      <c r="F94" s="6">
        <v>1</v>
      </c>
      <c r="G94" s="125">
        <f t="shared" si="24"/>
        <v>2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125">
        <f t="shared" si="20"/>
        <v>6</v>
      </c>
      <c r="O94" s="8"/>
      <c r="P94" s="8"/>
      <c r="Q94" s="8"/>
      <c r="R94" s="132">
        <f t="shared" si="21"/>
        <v>0</v>
      </c>
      <c r="S94" s="161">
        <f t="shared" si="22"/>
        <v>8</v>
      </c>
      <c r="T94" s="6"/>
    </row>
    <row r="95" spans="1:20" ht="18.2" customHeight="1" x14ac:dyDescent="0.55000000000000004">
      <c r="A95" s="57">
        <v>24</v>
      </c>
      <c r="B95" s="153" t="s">
        <v>30</v>
      </c>
      <c r="C95" s="193" t="s">
        <v>9</v>
      </c>
      <c r="D95" s="193">
        <v>0</v>
      </c>
      <c r="E95" s="193">
        <v>1</v>
      </c>
      <c r="F95" s="193">
        <v>0</v>
      </c>
      <c r="G95" s="194">
        <f t="shared" si="24"/>
        <v>1</v>
      </c>
      <c r="H95" s="193">
        <v>0</v>
      </c>
      <c r="I95" s="193">
        <v>2</v>
      </c>
      <c r="J95" s="193">
        <v>1</v>
      </c>
      <c r="K95" s="193">
        <v>1</v>
      </c>
      <c r="L95" s="193">
        <v>1</v>
      </c>
      <c r="M95" s="193">
        <v>0</v>
      </c>
      <c r="N95" s="194">
        <f t="shared" si="20"/>
        <v>5</v>
      </c>
      <c r="O95" s="202"/>
      <c r="P95" s="202"/>
      <c r="Q95" s="202"/>
      <c r="R95" s="203">
        <f t="shared" si="21"/>
        <v>0</v>
      </c>
      <c r="S95" s="198">
        <f t="shared" si="22"/>
        <v>6</v>
      </c>
      <c r="T95" s="193"/>
    </row>
    <row r="96" spans="1:20" ht="18.2" customHeight="1" x14ac:dyDescent="0.55000000000000004">
      <c r="A96" s="4"/>
      <c r="B96" s="14"/>
      <c r="C96" s="4" t="s">
        <v>10</v>
      </c>
      <c r="D96" s="4">
        <v>0</v>
      </c>
      <c r="E96" s="4">
        <v>2</v>
      </c>
      <c r="F96" s="4">
        <v>3</v>
      </c>
      <c r="G96" s="126">
        <f t="shared" si="24"/>
        <v>5</v>
      </c>
      <c r="H96" s="4">
        <v>0</v>
      </c>
      <c r="I96" s="4">
        <v>0</v>
      </c>
      <c r="J96" s="4">
        <v>2</v>
      </c>
      <c r="K96" s="4">
        <v>0</v>
      </c>
      <c r="L96" s="4">
        <v>0</v>
      </c>
      <c r="M96" s="4">
        <v>4</v>
      </c>
      <c r="N96" s="126">
        <f t="shared" si="20"/>
        <v>6</v>
      </c>
      <c r="O96" s="7"/>
      <c r="P96" s="7"/>
      <c r="Q96" s="7"/>
      <c r="R96" s="130">
        <f t="shared" si="21"/>
        <v>0</v>
      </c>
      <c r="S96" s="173">
        <f t="shared" si="22"/>
        <v>11</v>
      </c>
      <c r="T96" s="4"/>
    </row>
    <row r="97" spans="1:20" ht="18.2" customHeight="1" x14ac:dyDescent="0.55000000000000004">
      <c r="A97" s="4"/>
      <c r="B97" s="14"/>
      <c r="C97" s="56" t="s">
        <v>5</v>
      </c>
      <c r="D97" s="56">
        <f>D95+D96</f>
        <v>0</v>
      </c>
      <c r="E97" s="56">
        <f>E95+E96</f>
        <v>3</v>
      </c>
      <c r="F97" s="56">
        <f t="shared" ref="F97:R97" si="31">F95+F96</f>
        <v>3</v>
      </c>
      <c r="G97" s="127">
        <f t="shared" si="24"/>
        <v>6</v>
      </c>
      <c r="H97" s="56">
        <f t="shared" si="31"/>
        <v>0</v>
      </c>
      <c r="I97" s="56">
        <f t="shared" si="31"/>
        <v>2</v>
      </c>
      <c r="J97" s="56">
        <f t="shared" si="31"/>
        <v>3</v>
      </c>
      <c r="K97" s="56">
        <f t="shared" si="31"/>
        <v>1</v>
      </c>
      <c r="L97" s="56">
        <f t="shared" si="31"/>
        <v>1</v>
      </c>
      <c r="M97" s="56">
        <f t="shared" si="31"/>
        <v>4</v>
      </c>
      <c r="N97" s="127">
        <f t="shared" si="31"/>
        <v>11</v>
      </c>
      <c r="O97" s="45">
        <f t="shared" si="31"/>
        <v>0</v>
      </c>
      <c r="P97" s="45">
        <f t="shared" si="31"/>
        <v>0</v>
      </c>
      <c r="Q97" s="45">
        <f t="shared" si="31"/>
        <v>0</v>
      </c>
      <c r="R97" s="131">
        <f t="shared" si="31"/>
        <v>0</v>
      </c>
      <c r="S97" s="162">
        <f t="shared" si="22"/>
        <v>17</v>
      </c>
      <c r="T97" s="44">
        <v>3</v>
      </c>
    </row>
    <row r="98" spans="1:20" ht="18.2" customHeight="1" x14ac:dyDescent="0.55000000000000004">
      <c r="A98" s="6"/>
      <c r="B98" s="16"/>
      <c r="C98" s="6" t="s">
        <v>3</v>
      </c>
      <c r="D98" s="6">
        <v>0</v>
      </c>
      <c r="E98" s="6">
        <v>1</v>
      </c>
      <c r="F98" s="6">
        <v>1</v>
      </c>
      <c r="G98" s="125">
        <f t="shared" si="24"/>
        <v>2</v>
      </c>
      <c r="H98" s="6">
        <v>0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125">
        <f t="shared" si="20"/>
        <v>5</v>
      </c>
      <c r="O98" s="8"/>
      <c r="P98" s="8"/>
      <c r="Q98" s="8"/>
      <c r="R98" s="132">
        <f t="shared" si="21"/>
        <v>0</v>
      </c>
      <c r="S98" s="161">
        <f t="shared" si="22"/>
        <v>7</v>
      </c>
      <c r="T98" s="6"/>
    </row>
    <row r="99" spans="1:20" ht="18.2" customHeight="1" x14ac:dyDescent="0.55000000000000004">
      <c r="A99" s="57">
        <v>25</v>
      </c>
      <c r="B99" s="153" t="s">
        <v>31</v>
      </c>
      <c r="C99" s="193" t="s">
        <v>9</v>
      </c>
      <c r="D99" s="193">
        <v>0</v>
      </c>
      <c r="E99" s="193">
        <v>9</v>
      </c>
      <c r="F99" s="193">
        <v>10</v>
      </c>
      <c r="G99" s="194">
        <f t="shared" si="24"/>
        <v>19</v>
      </c>
      <c r="H99" s="193">
        <v>7</v>
      </c>
      <c r="I99" s="193">
        <v>6</v>
      </c>
      <c r="J99" s="193">
        <v>10</v>
      </c>
      <c r="K99" s="193">
        <v>5</v>
      </c>
      <c r="L99" s="193">
        <v>6</v>
      </c>
      <c r="M99" s="193">
        <v>3</v>
      </c>
      <c r="N99" s="194">
        <f t="shared" si="20"/>
        <v>37</v>
      </c>
      <c r="O99" s="202"/>
      <c r="P99" s="202"/>
      <c r="Q99" s="202"/>
      <c r="R99" s="203">
        <f t="shared" si="21"/>
        <v>0</v>
      </c>
      <c r="S99" s="198">
        <f t="shared" si="22"/>
        <v>56</v>
      </c>
      <c r="T99" s="193"/>
    </row>
    <row r="100" spans="1:20" ht="18.2" customHeight="1" x14ac:dyDescent="0.55000000000000004">
      <c r="A100" s="4"/>
      <c r="B100" s="14"/>
      <c r="C100" s="4" t="s">
        <v>10</v>
      </c>
      <c r="D100" s="4">
        <v>0</v>
      </c>
      <c r="E100" s="4">
        <v>5</v>
      </c>
      <c r="F100" s="4">
        <v>1</v>
      </c>
      <c r="G100" s="126">
        <f t="shared" si="24"/>
        <v>6</v>
      </c>
      <c r="H100" s="4">
        <v>4</v>
      </c>
      <c r="I100" s="4">
        <v>3</v>
      </c>
      <c r="J100" s="4">
        <v>1</v>
      </c>
      <c r="K100" s="4">
        <v>3</v>
      </c>
      <c r="L100" s="4">
        <v>6</v>
      </c>
      <c r="M100" s="4">
        <v>2</v>
      </c>
      <c r="N100" s="126">
        <f t="shared" si="20"/>
        <v>19</v>
      </c>
      <c r="O100" s="7"/>
      <c r="P100" s="7"/>
      <c r="Q100" s="7"/>
      <c r="R100" s="130">
        <f t="shared" si="21"/>
        <v>0</v>
      </c>
      <c r="S100" s="173">
        <f t="shared" si="22"/>
        <v>25</v>
      </c>
      <c r="T100" s="4"/>
    </row>
    <row r="101" spans="1:20" ht="18.2" customHeight="1" x14ac:dyDescent="0.55000000000000004">
      <c r="A101" s="4"/>
      <c r="B101" s="14"/>
      <c r="C101" s="56" t="s">
        <v>5</v>
      </c>
      <c r="D101" s="56">
        <f>D99+D100</f>
        <v>0</v>
      </c>
      <c r="E101" s="56">
        <f>E99+E100</f>
        <v>14</v>
      </c>
      <c r="F101" s="56">
        <f t="shared" ref="F101:R101" si="32">F99+F100</f>
        <v>11</v>
      </c>
      <c r="G101" s="127">
        <f t="shared" si="24"/>
        <v>25</v>
      </c>
      <c r="H101" s="56">
        <f t="shared" si="32"/>
        <v>11</v>
      </c>
      <c r="I101" s="56">
        <f t="shared" si="32"/>
        <v>9</v>
      </c>
      <c r="J101" s="56">
        <f t="shared" si="32"/>
        <v>11</v>
      </c>
      <c r="K101" s="56">
        <f t="shared" si="32"/>
        <v>8</v>
      </c>
      <c r="L101" s="56">
        <f t="shared" si="32"/>
        <v>12</v>
      </c>
      <c r="M101" s="56">
        <f t="shared" si="32"/>
        <v>5</v>
      </c>
      <c r="N101" s="127">
        <f t="shared" si="32"/>
        <v>56</v>
      </c>
      <c r="O101" s="45">
        <f t="shared" si="32"/>
        <v>0</v>
      </c>
      <c r="P101" s="45">
        <f t="shared" si="32"/>
        <v>0</v>
      </c>
      <c r="Q101" s="45">
        <f t="shared" si="32"/>
        <v>0</v>
      </c>
      <c r="R101" s="131">
        <f t="shared" si="32"/>
        <v>0</v>
      </c>
      <c r="S101" s="162">
        <f t="shared" si="22"/>
        <v>81</v>
      </c>
      <c r="T101" s="44">
        <v>6</v>
      </c>
    </row>
    <row r="102" spans="1:20" ht="18.2" customHeight="1" x14ac:dyDescent="0.55000000000000004">
      <c r="A102" s="6"/>
      <c r="B102" s="16"/>
      <c r="C102" s="6" t="s">
        <v>3</v>
      </c>
      <c r="D102" s="6">
        <v>0</v>
      </c>
      <c r="E102" s="6">
        <v>1</v>
      </c>
      <c r="F102" s="6">
        <v>1</v>
      </c>
      <c r="G102" s="125">
        <f t="shared" si="24"/>
        <v>2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125">
        <f t="shared" si="20"/>
        <v>6</v>
      </c>
      <c r="O102" s="8"/>
      <c r="P102" s="8"/>
      <c r="Q102" s="8"/>
      <c r="R102" s="132">
        <f t="shared" si="21"/>
        <v>0</v>
      </c>
      <c r="S102" s="161">
        <f t="shared" si="22"/>
        <v>8</v>
      </c>
      <c r="T102" s="6"/>
    </row>
    <row r="103" spans="1:20" ht="18.2" customHeight="1" x14ac:dyDescent="0.55000000000000004">
      <c r="A103" s="28">
        <v>26</v>
      </c>
      <c r="B103" s="14" t="s">
        <v>32</v>
      </c>
      <c r="C103" s="193" t="s">
        <v>9</v>
      </c>
      <c r="D103" s="193">
        <v>0</v>
      </c>
      <c r="E103" s="193">
        <v>7</v>
      </c>
      <c r="F103" s="193">
        <v>3</v>
      </c>
      <c r="G103" s="194">
        <f t="shared" si="24"/>
        <v>10</v>
      </c>
      <c r="H103" s="193">
        <v>7</v>
      </c>
      <c r="I103" s="193">
        <v>4</v>
      </c>
      <c r="J103" s="193">
        <v>6</v>
      </c>
      <c r="K103" s="193">
        <v>5</v>
      </c>
      <c r="L103" s="193">
        <v>5</v>
      </c>
      <c r="M103" s="193">
        <v>6</v>
      </c>
      <c r="N103" s="194">
        <f t="shared" si="20"/>
        <v>33</v>
      </c>
      <c r="O103" s="202"/>
      <c r="P103" s="202"/>
      <c r="Q103" s="202"/>
      <c r="R103" s="203">
        <f t="shared" si="21"/>
        <v>0</v>
      </c>
      <c r="S103" s="198">
        <f t="shared" si="22"/>
        <v>43</v>
      </c>
      <c r="T103" s="193"/>
    </row>
    <row r="104" spans="1:20" ht="18.2" customHeight="1" x14ac:dyDescent="0.55000000000000004">
      <c r="A104" s="4"/>
      <c r="B104" s="14"/>
      <c r="C104" s="4" t="s">
        <v>10</v>
      </c>
      <c r="D104" s="4">
        <v>0</v>
      </c>
      <c r="E104" s="4">
        <v>2</v>
      </c>
      <c r="F104" s="4">
        <v>3</v>
      </c>
      <c r="G104" s="126">
        <f t="shared" si="24"/>
        <v>5</v>
      </c>
      <c r="H104" s="4">
        <v>3</v>
      </c>
      <c r="I104" s="4">
        <v>4</v>
      </c>
      <c r="J104" s="4">
        <v>2</v>
      </c>
      <c r="K104" s="4">
        <v>2</v>
      </c>
      <c r="L104" s="4">
        <v>4</v>
      </c>
      <c r="M104" s="4">
        <v>3</v>
      </c>
      <c r="N104" s="126">
        <f t="shared" si="20"/>
        <v>18</v>
      </c>
      <c r="O104" s="7"/>
      <c r="P104" s="7"/>
      <c r="Q104" s="7"/>
      <c r="R104" s="130">
        <f t="shared" si="21"/>
        <v>0</v>
      </c>
      <c r="S104" s="173">
        <f t="shared" si="22"/>
        <v>23</v>
      </c>
      <c r="T104" s="4"/>
    </row>
    <row r="105" spans="1:20" ht="18.2" customHeight="1" x14ac:dyDescent="0.55000000000000004">
      <c r="A105" s="4"/>
      <c r="B105" s="14"/>
      <c r="C105" s="56" t="s">
        <v>5</v>
      </c>
      <c r="D105" s="56">
        <f>D103+D104</f>
        <v>0</v>
      </c>
      <c r="E105" s="56">
        <f t="shared" ref="E105:R105" si="33">E103+E104</f>
        <v>9</v>
      </c>
      <c r="F105" s="56">
        <f t="shared" si="33"/>
        <v>6</v>
      </c>
      <c r="G105" s="127">
        <f t="shared" si="24"/>
        <v>15</v>
      </c>
      <c r="H105" s="56">
        <f t="shared" si="33"/>
        <v>10</v>
      </c>
      <c r="I105" s="56">
        <f t="shared" si="33"/>
        <v>8</v>
      </c>
      <c r="J105" s="56">
        <f t="shared" si="33"/>
        <v>8</v>
      </c>
      <c r="K105" s="56">
        <f t="shared" si="33"/>
        <v>7</v>
      </c>
      <c r="L105" s="56">
        <f t="shared" si="33"/>
        <v>9</v>
      </c>
      <c r="M105" s="56">
        <f t="shared" si="33"/>
        <v>9</v>
      </c>
      <c r="N105" s="127">
        <f t="shared" si="33"/>
        <v>51</v>
      </c>
      <c r="O105" s="45">
        <f t="shared" si="33"/>
        <v>0</v>
      </c>
      <c r="P105" s="45">
        <f t="shared" si="33"/>
        <v>0</v>
      </c>
      <c r="Q105" s="45">
        <f t="shared" si="33"/>
        <v>0</v>
      </c>
      <c r="R105" s="131">
        <f t="shared" si="33"/>
        <v>0</v>
      </c>
      <c r="S105" s="162">
        <f t="shared" si="22"/>
        <v>66</v>
      </c>
      <c r="T105" s="44">
        <v>5</v>
      </c>
    </row>
    <row r="106" spans="1:20" ht="18.2" customHeight="1" x14ac:dyDescent="0.55000000000000004">
      <c r="A106" s="6"/>
      <c r="B106" s="16"/>
      <c r="C106" s="6" t="s">
        <v>3</v>
      </c>
      <c r="D106" s="6">
        <v>0</v>
      </c>
      <c r="E106" s="6">
        <v>1</v>
      </c>
      <c r="F106" s="6">
        <v>1</v>
      </c>
      <c r="G106" s="125">
        <f t="shared" si="24"/>
        <v>2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1</v>
      </c>
      <c r="N106" s="125">
        <f t="shared" si="20"/>
        <v>6</v>
      </c>
      <c r="O106" s="8"/>
      <c r="P106" s="8"/>
      <c r="Q106" s="8"/>
      <c r="R106" s="132">
        <f t="shared" si="21"/>
        <v>0</v>
      </c>
      <c r="S106" s="161">
        <f t="shared" si="22"/>
        <v>8</v>
      </c>
      <c r="T106" s="6"/>
    </row>
    <row r="107" spans="1:20" ht="18.2" customHeight="1" x14ac:dyDescent="0.55000000000000004">
      <c r="A107" s="28">
        <v>27</v>
      </c>
      <c r="B107" s="15" t="s">
        <v>33</v>
      </c>
      <c r="C107" s="193" t="s">
        <v>9</v>
      </c>
      <c r="D107" s="193">
        <v>0</v>
      </c>
      <c r="E107" s="193">
        <v>2</v>
      </c>
      <c r="F107" s="193">
        <v>1</v>
      </c>
      <c r="G107" s="194">
        <f t="shared" si="24"/>
        <v>3</v>
      </c>
      <c r="H107" s="193">
        <v>2</v>
      </c>
      <c r="I107" s="193">
        <v>2</v>
      </c>
      <c r="J107" s="193">
        <v>5</v>
      </c>
      <c r="K107" s="193">
        <v>3</v>
      </c>
      <c r="L107" s="193">
        <v>3</v>
      </c>
      <c r="M107" s="193">
        <v>2</v>
      </c>
      <c r="N107" s="194">
        <f t="shared" si="20"/>
        <v>17</v>
      </c>
      <c r="O107" s="202"/>
      <c r="P107" s="202"/>
      <c r="Q107" s="202"/>
      <c r="R107" s="203">
        <f t="shared" si="21"/>
        <v>0</v>
      </c>
      <c r="S107" s="198">
        <f t="shared" si="22"/>
        <v>20</v>
      </c>
      <c r="T107" s="193"/>
    </row>
    <row r="108" spans="1:20" ht="18.2" customHeight="1" x14ac:dyDescent="0.55000000000000004">
      <c r="A108" s="4"/>
      <c r="B108" s="14"/>
      <c r="C108" s="4" t="s">
        <v>10</v>
      </c>
      <c r="D108" s="4">
        <v>5</v>
      </c>
      <c r="E108" s="4">
        <v>1</v>
      </c>
      <c r="F108" s="4">
        <v>5</v>
      </c>
      <c r="G108" s="126">
        <f t="shared" si="24"/>
        <v>11</v>
      </c>
      <c r="H108" s="4">
        <v>4</v>
      </c>
      <c r="I108" s="4">
        <v>2</v>
      </c>
      <c r="J108" s="4">
        <v>3</v>
      </c>
      <c r="K108" s="4">
        <v>2</v>
      </c>
      <c r="L108" s="4">
        <v>3</v>
      </c>
      <c r="M108" s="4">
        <v>0</v>
      </c>
      <c r="N108" s="126">
        <f t="shared" si="20"/>
        <v>14</v>
      </c>
      <c r="O108" s="7"/>
      <c r="P108" s="7"/>
      <c r="Q108" s="7"/>
      <c r="R108" s="130">
        <f t="shared" si="21"/>
        <v>0</v>
      </c>
      <c r="S108" s="173">
        <f t="shared" si="22"/>
        <v>25</v>
      </c>
      <c r="T108" s="4"/>
    </row>
    <row r="109" spans="1:20" ht="18.2" customHeight="1" x14ac:dyDescent="0.55000000000000004">
      <c r="A109" s="4"/>
      <c r="B109" s="14"/>
      <c r="C109" s="56" t="s">
        <v>5</v>
      </c>
      <c r="D109" s="56">
        <f>D107+D108</f>
        <v>5</v>
      </c>
      <c r="E109" s="56">
        <f>E107+E108</f>
        <v>3</v>
      </c>
      <c r="F109" s="56">
        <f t="shared" ref="F109:R109" si="34">F107+F108</f>
        <v>6</v>
      </c>
      <c r="G109" s="127">
        <f t="shared" si="24"/>
        <v>14</v>
      </c>
      <c r="H109" s="56">
        <f t="shared" si="34"/>
        <v>6</v>
      </c>
      <c r="I109" s="56">
        <f t="shared" si="34"/>
        <v>4</v>
      </c>
      <c r="J109" s="56">
        <f t="shared" si="34"/>
        <v>8</v>
      </c>
      <c r="K109" s="56">
        <f t="shared" si="34"/>
        <v>5</v>
      </c>
      <c r="L109" s="56">
        <f t="shared" si="34"/>
        <v>6</v>
      </c>
      <c r="M109" s="56">
        <f t="shared" si="34"/>
        <v>2</v>
      </c>
      <c r="N109" s="127">
        <f t="shared" si="34"/>
        <v>31</v>
      </c>
      <c r="O109" s="45">
        <f t="shared" si="34"/>
        <v>0</v>
      </c>
      <c r="P109" s="45">
        <f t="shared" si="34"/>
        <v>0</v>
      </c>
      <c r="Q109" s="45">
        <f t="shared" si="34"/>
        <v>0</v>
      </c>
      <c r="R109" s="131">
        <f t="shared" si="34"/>
        <v>0</v>
      </c>
      <c r="S109" s="162">
        <f t="shared" si="22"/>
        <v>45</v>
      </c>
      <c r="T109" s="44">
        <v>4</v>
      </c>
    </row>
    <row r="110" spans="1:20" ht="18.2" customHeight="1" x14ac:dyDescent="0.55000000000000004">
      <c r="A110" s="6"/>
      <c r="B110" s="16"/>
      <c r="C110" s="6" t="s">
        <v>3</v>
      </c>
      <c r="D110" s="6">
        <v>1</v>
      </c>
      <c r="E110" s="6">
        <v>1</v>
      </c>
      <c r="F110" s="6">
        <v>1</v>
      </c>
      <c r="G110" s="125">
        <f t="shared" si="24"/>
        <v>3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  <c r="N110" s="125">
        <f t="shared" si="20"/>
        <v>6</v>
      </c>
      <c r="O110" s="8"/>
      <c r="P110" s="8"/>
      <c r="Q110" s="8"/>
      <c r="R110" s="132">
        <f t="shared" si="21"/>
        <v>0</v>
      </c>
      <c r="S110" s="161">
        <f t="shared" si="22"/>
        <v>9</v>
      </c>
      <c r="T110" s="6"/>
    </row>
    <row r="111" spans="1:20" ht="18.2" customHeight="1" x14ac:dyDescent="0.55000000000000004">
      <c r="A111" s="28">
        <v>28</v>
      </c>
      <c r="B111" s="14" t="s">
        <v>34</v>
      </c>
      <c r="C111" s="193" t="s">
        <v>9</v>
      </c>
      <c r="D111" s="193">
        <v>0</v>
      </c>
      <c r="E111" s="193">
        <v>1</v>
      </c>
      <c r="F111" s="193">
        <v>1</v>
      </c>
      <c r="G111" s="194">
        <f t="shared" si="24"/>
        <v>2</v>
      </c>
      <c r="H111" s="193">
        <v>1</v>
      </c>
      <c r="I111" s="193">
        <v>3</v>
      </c>
      <c r="J111" s="193">
        <v>1</v>
      </c>
      <c r="K111" s="193">
        <v>6</v>
      </c>
      <c r="L111" s="193">
        <v>0</v>
      </c>
      <c r="M111" s="193">
        <v>1</v>
      </c>
      <c r="N111" s="194">
        <f t="shared" si="20"/>
        <v>12</v>
      </c>
      <c r="O111" s="202"/>
      <c r="P111" s="202"/>
      <c r="Q111" s="202"/>
      <c r="R111" s="203">
        <f t="shared" si="21"/>
        <v>0</v>
      </c>
      <c r="S111" s="198">
        <f t="shared" si="22"/>
        <v>14</v>
      </c>
      <c r="T111" s="204"/>
    </row>
    <row r="112" spans="1:20" ht="18.2" customHeight="1" x14ac:dyDescent="0.55000000000000004">
      <c r="A112" s="4"/>
      <c r="B112" s="14"/>
      <c r="C112" s="4" t="s">
        <v>10</v>
      </c>
      <c r="D112" s="4">
        <v>0</v>
      </c>
      <c r="E112" s="4">
        <v>0</v>
      </c>
      <c r="F112" s="4">
        <v>0</v>
      </c>
      <c r="G112" s="126">
        <f t="shared" si="24"/>
        <v>0</v>
      </c>
      <c r="H112" s="4">
        <v>1</v>
      </c>
      <c r="I112" s="4">
        <v>1</v>
      </c>
      <c r="J112" s="4">
        <v>1</v>
      </c>
      <c r="K112" s="4">
        <v>2</v>
      </c>
      <c r="L112" s="4">
        <v>1</v>
      </c>
      <c r="M112" s="4">
        <v>2</v>
      </c>
      <c r="N112" s="126">
        <f t="shared" si="20"/>
        <v>8</v>
      </c>
      <c r="O112" s="7"/>
      <c r="P112" s="7"/>
      <c r="Q112" s="7"/>
      <c r="R112" s="130">
        <f t="shared" si="21"/>
        <v>0</v>
      </c>
      <c r="S112" s="173">
        <f t="shared" si="22"/>
        <v>8</v>
      </c>
      <c r="T112" s="5"/>
    </row>
    <row r="113" spans="1:20" ht="18.2" customHeight="1" x14ac:dyDescent="0.55000000000000004">
      <c r="A113" s="4"/>
      <c r="B113" s="14"/>
      <c r="C113" s="56" t="s">
        <v>5</v>
      </c>
      <c r="D113" s="56">
        <f>D111+D112</f>
        <v>0</v>
      </c>
      <c r="E113" s="56">
        <f>E111+E112</f>
        <v>1</v>
      </c>
      <c r="F113" s="56">
        <f t="shared" ref="F113:R113" si="35">F111+F112</f>
        <v>1</v>
      </c>
      <c r="G113" s="127">
        <f t="shared" si="24"/>
        <v>2</v>
      </c>
      <c r="H113" s="56">
        <f t="shared" si="35"/>
        <v>2</v>
      </c>
      <c r="I113" s="56">
        <f t="shared" si="35"/>
        <v>4</v>
      </c>
      <c r="J113" s="56">
        <f t="shared" si="35"/>
        <v>2</v>
      </c>
      <c r="K113" s="56">
        <f t="shared" si="35"/>
        <v>8</v>
      </c>
      <c r="L113" s="56">
        <f t="shared" si="35"/>
        <v>1</v>
      </c>
      <c r="M113" s="56">
        <f t="shared" si="35"/>
        <v>3</v>
      </c>
      <c r="N113" s="127">
        <f t="shared" si="35"/>
        <v>20</v>
      </c>
      <c r="O113" s="45">
        <f t="shared" si="35"/>
        <v>0</v>
      </c>
      <c r="P113" s="45">
        <f t="shared" si="35"/>
        <v>0</v>
      </c>
      <c r="Q113" s="45">
        <f t="shared" si="35"/>
        <v>0</v>
      </c>
      <c r="R113" s="131">
        <f t="shared" si="35"/>
        <v>0</v>
      </c>
      <c r="S113" s="162">
        <f t="shared" si="22"/>
        <v>22</v>
      </c>
      <c r="T113" s="62">
        <v>3</v>
      </c>
    </row>
    <row r="114" spans="1:20" ht="18.2" customHeight="1" x14ac:dyDescent="0.55000000000000004">
      <c r="A114" s="6"/>
      <c r="B114" s="16"/>
      <c r="C114" s="6" t="s">
        <v>3</v>
      </c>
      <c r="D114" s="6">
        <v>0</v>
      </c>
      <c r="E114" s="6">
        <v>1</v>
      </c>
      <c r="F114" s="6">
        <v>1</v>
      </c>
      <c r="G114" s="125">
        <f t="shared" si="24"/>
        <v>2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  <c r="N114" s="125">
        <f t="shared" si="20"/>
        <v>6</v>
      </c>
      <c r="O114" s="8"/>
      <c r="P114" s="8"/>
      <c r="Q114" s="8"/>
      <c r="R114" s="132">
        <f t="shared" si="21"/>
        <v>0</v>
      </c>
      <c r="S114" s="161">
        <f t="shared" si="22"/>
        <v>8</v>
      </c>
      <c r="T114" s="6"/>
    </row>
    <row r="115" spans="1:20" ht="18.2" customHeight="1" x14ac:dyDescent="0.55000000000000004">
      <c r="A115" s="28">
        <v>29</v>
      </c>
      <c r="B115" s="178" t="s">
        <v>35</v>
      </c>
      <c r="C115" s="193" t="s">
        <v>9</v>
      </c>
      <c r="D115" s="193">
        <v>0</v>
      </c>
      <c r="E115" s="193">
        <v>7</v>
      </c>
      <c r="F115" s="193">
        <v>2</v>
      </c>
      <c r="G115" s="194">
        <f t="shared" si="24"/>
        <v>9</v>
      </c>
      <c r="H115" s="193">
        <v>10</v>
      </c>
      <c r="I115" s="193">
        <v>5</v>
      </c>
      <c r="J115" s="193">
        <v>7</v>
      </c>
      <c r="K115" s="193">
        <v>7</v>
      </c>
      <c r="L115" s="193">
        <v>11</v>
      </c>
      <c r="M115" s="193">
        <v>4</v>
      </c>
      <c r="N115" s="194">
        <f t="shared" si="20"/>
        <v>44</v>
      </c>
      <c r="O115" s="202"/>
      <c r="P115" s="202"/>
      <c r="Q115" s="202"/>
      <c r="R115" s="203">
        <f t="shared" si="21"/>
        <v>0</v>
      </c>
      <c r="S115" s="198">
        <f t="shared" si="22"/>
        <v>53</v>
      </c>
      <c r="T115" s="193"/>
    </row>
    <row r="116" spans="1:20" ht="18.2" customHeight="1" x14ac:dyDescent="0.55000000000000004">
      <c r="A116" s="4"/>
      <c r="B116" s="14"/>
      <c r="C116" s="4" t="s">
        <v>10</v>
      </c>
      <c r="D116" s="4">
        <v>0</v>
      </c>
      <c r="E116" s="4">
        <v>3</v>
      </c>
      <c r="F116" s="4">
        <v>3</v>
      </c>
      <c r="G116" s="126">
        <f t="shared" si="24"/>
        <v>6</v>
      </c>
      <c r="H116" s="4">
        <v>9</v>
      </c>
      <c r="I116" s="4">
        <v>6</v>
      </c>
      <c r="J116" s="4">
        <v>2</v>
      </c>
      <c r="K116" s="4">
        <v>6</v>
      </c>
      <c r="L116" s="4">
        <v>9</v>
      </c>
      <c r="M116" s="4">
        <v>9</v>
      </c>
      <c r="N116" s="126">
        <f t="shared" si="20"/>
        <v>41</v>
      </c>
      <c r="O116" s="7"/>
      <c r="P116" s="7"/>
      <c r="Q116" s="7"/>
      <c r="R116" s="130">
        <f t="shared" si="21"/>
        <v>0</v>
      </c>
      <c r="S116" s="173">
        <f t="shared" si="22"/>
        <v>47</v>
      </c>
      <c r="T116" s="4"/>
    </row>
    <row r="117" spans="1:20" ht="18.2" customHeight="1" x14ac:dyDescent="0.55000000000000004">
      <c r="A117" s="4"/>
      <c r="B117" s="14"/>
      <c r="C117" s="56" t="s">
        <v>5</v>
      </c>
      <c r="D117" s="56">
        <f>D115+D116</f>
        <v>0</v>
      </c>
      <c r="E117" s="56">
        <f>E115+E116</f>
        <v>10</v>
      </c>
      <c r="F117" s="56">
        <f t="shared" ref="F117:R117" si="36">F115+F116</f>
        <v>5</v>
      </c>
      <c r="G117" s="127">
        <f t="shared" si="24"/>
        <v>15</v>
      </c>
      <c r="H117" s="56">
        <f t="shared" si="36"/>
        <v>19</v>
      </c>
      <c r="I117" s="56">
        <f t="shared" si="36"/>
        <v>11</v>
      </c>
      <c r="J117" s="56">
        <f t="shared" si="36"/>
        <v>9</v>
      </c>
      <c r="K117" s="56">
        <f t="shared" si="36"/>
        <v>13</v>
      </c>
      <c r="L117" s="56">
        <f t="shared" si="36"/>
        <v>20</v>
      </c>
      <c r="M117" s="56">
        <f t="shared" si="36"/>
        <v>13</v>
      </c>
      <c r="N117" s="127">
        <f t="shared" si="36"/>
        <v>85</v>
      </c>
      <c r="O117" s="45">
        <f t="shared" si="36"/>
        <v>0</v>
      </c>
      <c r="P117" s="45">
        <f t="shared" si="36"/>
        <v>0</v>
      </c>
      <c r="Q117" s="45">
        <f t="shared" si="36"/>
        <v>0</v>
      </c>
      <c r="R117" s="131">
        <f t="shared" si="36"/>
        <v>0</v>
      </c>
      <c r="S117" s="162">
        <f t="shared" si="22"/>
        <v>100</v>
      </c>
      <c r="T117" s="44">
        <v>7</v>
      </c>
    </row>
    <row r="118" spans="1:20" ht="18.2" customHeight="1" x14ac:dyDescent="0.55000000000000004">
      <c r="A118" s="6"/>
      <c r="B118" s="16"/>
      <c r="C118" s="6" t="s">
        <v>3</v>
      </c>
      <c r="D118" s="6">
        <v>0</v>
      </c>
      <c r="E118" s="6">
        <v>1</v>
      </c>
      <c r="F118" s="6">
        <v>1</v>
      </c>
      <c r="G118" s="125">
        <f t="shared" si="24"/>
        <v>2</v>
      </c>
      <c r="H118" s="6">
        <v>1</v>
      </c>
      <c r="I118" s="6">
        <v>1</v>
      </c>
      <c r="J118" s="6">
        <v>1</v>
      </c>
      <c r="K118" s="6">
        <v>1</v>
      </c>
      <c r="L118" s="6">
        <v>1</v>
      </c>
      <c r="M118" s="6">
        <v>1</v>
      </c>
      <c r="N118" s="125">
        <f t="shared" si="20"/>
        <v>6</v>
      </c>
      <c r="O118" s="8"/>
      <c r="P118" s="8"/>
      <c r="Q118" s="8"/>
      <c r="R118" s="132">
        <f t="shared" si="21"/>
        <v>0</v>
      </c>
      <c r="S118" s="161">
        <f t="shared" si="22"/>
        <v>8</v>
      </c>
      <c r="T118" s="6"/>
    </row>
    <row r="119" spans="1:20" ht="18.2" customHeight="1" x14ac:dyDescent="0.55000000000000004">
      <c r="A119" s="57">
        <v>30</v>
      </c>
      <c r="B119" s="153" t="s">
        <v>36</v>
      </c>
      <c r="C119" s="193" t="s">
        <v>9</v>
      </c>
      <c r="D119" s="193">
        <v>0</v>
      </c>
      <c r="E119" s="193">
        <v>3</v>
      </c>
      <c r="F119" s="193">
        <v>4</v>
      </c>
      <c r="G119" s="194">
        <f t="shared" si="24"/>
        <v>7</v>
      </c>
      <c r="H119" s="193">
        <v>3</v>
      </c>
      <c r="I119" s="193">
        <v>3</v>
      </c>
      <c r="J119" s="193">
        <v>3</v>
      </c>
      <c r="K119" s="193">
        <v>3</v>
      </c>
      <c r="L119" s="193">
        <v>3</v>
      </c>
      <c r="M119" s="193">
        <v>0</v>
      </c>
      <c r="N119" s="194">
        <f t="shared" si="20"/>
        <v>15</v>
      </c>
      <c r="O119" s="241"/>
      <c r="P119" s="241"/>
      <c r="Q119" s="241"/>
      <c r="R119" s="203">
        <f t="shared" si="21"/>
        <v>0</v>
      </c>
      <c r="S119" s="198">
        <f t="shared" si="22"/>
        <v>22</v>
      </c>
      <c r="T119" s="193"/>
    </row>
    <row r="120" spans="1:20" ht="18.2" customHeight="1" x14ac:dyDescent="0.55000000000000004">
      <c r="A120" s="4"/>
      <c r="B120" s="14"/>
      <c r="C120" s="4" t="s">
        <v>10</v>
      </c>
      <c r="D120" s="4">
        <v>0</v>
      </c>
      <c r="E120" s="4">
        <v>3</v>
      </c>
      <c r="F120" s="4">
        <v>5</v>
      </c>
      <c r="G120" s="126">
        <f t="shared" si="24"/>
        <v>8</v>
      </c>
      <c r="H120" s="4">
        <v>3</v>
      </c>
      <c r="I120" s="4">
        <v>3</v>
      </c>
      <c r="J120" s="4">
        <v>2</v>
      </c>
      <c r="K120" s="4">
        <v>4</v>
      </c>
      <c r="L120" s="4">
        <v>6</v>
      </c>
      <c r="M120" s="4">
        <v>2</v>
      </c>
      <c r="N120" s="126">
        <f t="shared" si="20"/>
        <v>20</v>
      </c>
      <c r="O120" s="242"/>
      <c r="P120" s="242"/>
      <c r="Q120" s="242"/>
      <c r="R120" s="130">
        <f t="shared" si="21"/>
        <v>0</v>
      </c>
      <c r="S120" s="173">
        <f t="shared" si="22"/>
        <v>28</v>
      </c>
      <c r="T120" s="4"/>
    </row>
    <row r="121" spans="1:20" ht="18.2" customHeight="1" x14ac:dyDescent="0.55000000000000004">
      <c r="A121" s="4"/>
      <c r="B121" s="14"/>
      <c r="C121" s="56" t="s">
        <v>5</v>
      </c>
      <c r="D121" s="56">
        <f>D119+D120</f>
        <v>0</v>
      </c>
      <c r="E121" s="56">
        <f>E119+E120</f>
        <v>6</v>
      </c>
      <c r="F121" s="56">
        <f t="shared" ref="F121:R121" si="37">F119+F120</f>
        <v>9</v>
      </c>
      <c r="G121" s="127">
        <f t="shared" si="24"/>
        <v>15</v>
      </c>
      <c r="H121" s="56">
        <f t="shared" si="37"/>
        <v>6</v>
      </c>
      <c r="I121" s="56">
        <f t="shared" si="37"/>
        <v>6</v>
      </c>
      <c r="J121" s="56">
        <f t="shared" si="37"/>
        <v>5</v>
      </c>
      <c r="K121" s="56">
        <f t="shared" si="37"/>
        <v>7</v>
      </c>
      <c r="L121" s="56">
        <f t="shared" si="37"/>
        <v>9</v>
      </c>
      <c r="M121" s="56">
        <f t="shared" si="37"/>
        <v>2</v>
      </c>
      <c r="N121" s="127">
        <f t="shared" si="37"/>
        <v>35</v>
      </c>
      <c r="O121" s="243">
        <f t="shared" si="37"/>
        <v>0</v>
      </c>
      <c r="P121" s="243">
        <f t="shared" si="37"/>
        <v>0</v>
      </c>
      <c r="Q121" s="243">
        <f t="shared" si="37"/>
        <v>0</v>
      </c>
      <c r="R121" s="131">
        <f t="shared" si="37"/>
        <v>0</v>
      </c>
      <c r="S121" s="162">
        <f t="shared" si="22"/>
        <v>50</v>
      </c>
      <c r="T121" s="44">
        <v>4</v>
      </c>
    </row>
    <row r="122" spans="1:20" ht="18.2" customHeight="1" x14ac:dyDescent="0.55000000000000004">
      <c r="A122" s="6"/>
      <c r="B122" s="16"/>
      <c r="C122" s="6" t="s">
        <v>3</v>
      </c>
      <c r="D122" s="6">
        <v>0</v>
      </c>
      <c r="E122" s="6">
        <v>1</v>
      </c>
      <c r="F122" s="6">
        <v>1</v>
      </c>
      <c r="G122" s="125">
        <f t="shared" si="24"/>
        <v>2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1</v>
      </c>
      <c r="N122" s="125">
        <f t="shared" si="20"/>
        <v>6</v>
      </c>
      <c r="O122" s="244"/>
      <c r="P122" s="244"/>
      <c r="Q122" s="244"/>
      <c r="R122" s="132">
        <f t="shared" si="21"/>
        <v>0</v>
      </c>
      <c r="S122" s="161">
        <f t="shared" si="22"/>
        <v>8</v>
      </c>
      <c r="T122" s="6"/>
    </row>
    <row r="123" spans="1:20" ht="18.2" customHeight="1" x14ac:dyDescent="0.55000000000000004">
      <c r="A123" s="57">
        <v>31</v>
      </c>
      <c r="B123" s="153" t="s">
        <v>37</v>
      </c>
      <c r="C123" s="193" t="s">
        <v>9</v>
      </c>
      <c r="D123" s="193">
        <v>0</v>
      </c>
      <c r="E123" s="193">
        <v>23</v>
      </c>
      <c r="F123" s="193">
        <v>17</v>
      </c>
      <c r="G123" s="194">
        <f t="shared" si="24"/>
        <v>40</v>
      </c>
      <c r="H123" s="193">
        <v>28</v>
      </c>
      <c r="I123" s="193">
        <v>19</v>
      </c>
      <c r="J123" s="193">
        <v>26</v>
      </c>
      <c r="K123" s="193">
        <v>27</v>
      </c>
      <c r="L123" s="193">
        <v>16</v>
      </c>
      <c r="M123" s="193">
        <v>25</v>
      </c>
      <c r="N123" s="194">
        <f t="shared" si="20"/>
        <v>141</v>
      </c>
      <c r="O123" s="204">
        <v>10</v>
      </c>
      <c r="P123" s="204">
        <v>6</v>
      </c>
      <c r="Q123" s="204">
        <v>13</v>
      </c>
      <c r="R123" s="194">
        <f t="shared" si="21"/>
        <v>29</v>
      </c>
      <c r="S123" s="198">
        <f t="shared" si="22"/>
        <v>210</v>
      </c>
      <c r="T123" s="204"/>
    </row>
    <row r="124" spans="1:20" ht="18.2" customHeight="1" x14ac:dyDescent="0.55000000000000004">
      <c r="A124" s="4"/>
      <c r="B124" s="14"/>
      <c r="C124" s="4" t="s">
        <v>10</v>
      </c>
      <c r="D124" s="4">
        <v>0</v>
      </c>
      <c r="E124" s="4">
        <v>16</v>
      </c>
      <c r="F124" s="4">
        <v>14</v>
      </c>
      <c r="G124" s="126">
        <f t="shared" si="24"/>
        <v>30</v>
      </c>
      <c r="H124" s="4">
        <v>28</v>
      </c>
      <c r="I124" s="4">
        <v>20</v>
      </c>
      <c r="J124" s="4">
        <v>23</v>
      </c>
      <c r="K124" s="4">
        <v>13</v>
      </c>
      <c r="L124" s="4">
        <v>17</v>
      </c>
      <c r="M124" s="4">
        <v>15</v>
      </c>
      <c r="N124" s="126">
        <f t="shared" ref="N124:N158" si="38">H124+I124+J124+K124+L124+M124</f>
        <v>116</v>
      </c>
      <c r="O124" s="5">
        <v>17</v>
      </c>
      <c r="P124" s="5">
        <v>9</v>
      </c>
      <c r="Q124" s="5">
        <v>9</v>
      </c>
      <c r="R124" s="126">
        <f t="shared" ref="R124:R158" si="39">O124+P124+Q124</f>
        <v>35</v>
      </c>
      <c r="S124" s="173">
        <f t="shared" ref="S124:S158" si="40">G124+N124+R124</f>
        <v>181</v>
      </c>
      <c r="T124" s="5"/>
    </row>
    <row r="125" spans="1:20" ht="18.2" customHeight="1" x14ac:dyDescent="0.55000000000000004">
      <c r="A125" s="4"/>
      <c r="B125" s="14"/>
      <c r="C125" s="56" t="s">
        <v>5</v>
      </c>
      <c r="D125" s="56">
        <f>D123+D124</f>
        <v>0</v>
      </c>
      <c r="E125" s="56">
        <f>E123+E124</f>
        <v>39</v>
      </c>
      <c r="F125" s="56">
        <f t="shared" ref="F125:R125" si="41">F123+F124</f>
        <v>31</v>
      </c>
      <c r="G125" s="127">
        <f t="shared" si="24"/>
        <v>70</v>
      </c>
      <c r="H125" s="56">
        <f t="shared" si="41"/>
        <v>56</v>
      </c>
      <c r="I125" s="56">
        <f t="shared" si="41"/>
        <v>39</v>
      </c>
      <c r="J125" s="56">
        <f t="shared" si="41"/>
        <v>49</v>
      </c>
      <c r="K125" s="56">
        <f t="shared" si="41"/>
        <v>40</v>
      </c>
      <c r="L125" s="56">
        <f t="shared" si="41"/>
        <v>33</v>
      </c>
      <c r="M125" s="56">
        <f t="shared" si="41"/>
        <v>40</v>
      </c>
      <c r="N125" s="127">
        <f t="shared" si="41"/>
        <v>257</v>
      </c>
      <c r="O125" s="215">
        <f t="shared" si="41"/>
        <v>27</v>
      </c>
      <c r="P125" s="215">
        <f t="shared" si="41"/>
        <v>15</v>
      </c>
      <c r="Q125" s="215">
        <f t="shared" si="41"/>
        <v>22</v>
      </c>
      <c r="R125" s="127">
        <f t="shared" si="41"/>
        <v>64</v>
      </c>
      <c r="S125" s="162">
        <f t="shared" si="40"/>
        <v>391</v>
      </c>
      <c r="T125" s="62">
        <v>23</v>
      </c>
    </row>
    <row r="126" spans="1:20" ht="18.2" customHeight="1" x14ac:dyDescent="0.55000000000000004">
      <c r="A126" s="6"/>
      <c r="B126" s="16"/>
      <c r="C126" s="6" t="s">
        <v>3</v>
      </c>
      <c r="D126" s="6">
        <v>0</v>
      </c>
      <c r="E126" s="6">
        <v>2</v>
      </c>
      <c r="F126" s="6">
        <v>2</v>
      </c>
      <c r="G126" s="125">
        <f t="shared" si="24"/>
        <v>4</v>
      </c>
      <c r="H126" s="6">
        <v>2</v>
      </c>
      <c r="I126" s="6">
        <v>2</v>
      </c>
      <c r="J126" s="6">
        <v>2</v>
      </c>
      <c r="K126" s="6">
        <v>2</v>
      </c>
      <c r="L126" s="6">
        <v>2</v>
      </c>
      <c r="M126" s="6">
        <v>2</v>
      </c>
      <c r="N126" s="125">
        <f t="shared" si="38"/>
        <v>12</v>
      </c>
      <c r="O126" s="156">
        <v>1</v>
      </c>
      <c r="P126" s="156">
        <v>1</v>
      </c>
      <c r="Q126" s="156">
        <v>1</v>
      </c>
      <c r="R126" s="125">
        <f t="shared" si="39"/>
        <v>3</v>
      </c>
      <c r="S126" s="161">
        <f t="shared" si="40"/>
        <v>19</v>
      </c>
      <c r="T126" s="6"/>
    </row>
    <row r="127" spans="1:20" ht="18.2" customHeight="1" x14ac:dyDescent="0.55000000000000004">
      <c r="A127" s="28">
        <v>32</v>
      </c>
      <c r="B127" s="14" t="s">
        <v>38</v>
      </c>
      <c r="C127" s="193" t="s">
        <v>9</v>
      </c>
      <c r="D127" s="193">
        <v>0</v>
      </c>
      <c r="E127" s="193">
        <v>3</v>
      </c>
      <c r="F127" s="193">
        <v>6</v>
      </c>
      <c r="G127" s="194">
        <f t="shared" si="24"/>
        <v>9</v>
      </c>
      <c r="H127" s="193">
        <v>4</v>
      </c>
      <c r="I127" s="193">
        <v>4</v>
      </c>
      <c r="J127" s="193">
        <v>2</v>
      </c>
      <c r="K127" s="193">
        <v>9</v>
      </c>
      <c r="L127" s="193">
        <v>4</v>
      </c>
      <c r="M127" s="193">
        <v>8</v>
      </c>
      <c r="N127" s="194">
        <f t="shared" si="38"/>
        <v>31</v>
      </c>
      <c r="O127" s="202">
        <v>0</v>
      </c>
      <c r="P127" s="202">
        <v>0</v>
      </c>
      <c r="Q127" s="202">
        <v>0</v>
      </c>
      <c r="R127" s="203">
        <f t="shared" si="39"/>
        <v>0</v>
      </c>
      <c r="S127" s="198">
        <f t="shared" si="40"/>
        <v>40</v>
      </c>
      <c r="T127" s="193"/>
    </row>
    <row r="128" spans="1:20" ht="18.2" customHeight="1" x14ac:dyDescent="0.55000000000000004">
      <c r="A128" s="4"/>
      <c r="B128" s="14"/>
      <c r="C128" s="4" t="s">
        <v>10</v>
      </c>
      <c r="D128" s="4">
        <v>0</v>
      </c>
      <c r="E128" s="4">
        <v>5</v>
      </c>
      <c r="F128" s="4">
        <v>7</v>
      </c>
      <c r="G128" s="126">
        <f t="shared" ref="G128:G158" si="42">D128+E128+F128</f>
        <v>12</v>
      </c>
      <c r="H128" s="4">
        <v>3</v>
      </c>
      <c r="I128" s="4">
        <v>6</v>
      </c>
      <c r="J128" s="4">
        <v>2</v>
      </c>
      <c r="K128" s="4">
        <v>6</v>
      </c>
      <c r="L128" s="4">
        <v>11</v>
      </c>
      <c r="M128" s="4">
        <v>3</v>
      </c>
      <c r="N128" s="126">
        <f t="shared" si="38"/>
        <v>31</v>
      </c>
      <c r="O128" s="7">
        <v>0</v>
      </c>
      <c r="P128" s="7">
        <v>0</v>
      </c>
      <c r="Q128" s="7">
        <v>0</v>
      </c>
      <c r="R128" s="130">
        <f t="shared" si="39"/>
        <v>0</v>
      </c>
      <c r="S128" s="173">
        <f t="shared" si="40"/>
        <v>43</v>
      </c>
      <c r="T128" s="4"/>
    </row>
    <row r="129" spans="1:20" ht="18.2" customHeight="1" x14ac:dyDescent="0.55000000000000004">
      <c r="A129" s="4"/>
      <c r="B129" s="14"/>
      <c r="C129" s="56" t="s">
        <v>5</v>
      </c>
      <c r="D129" s="56">
        <f>D127+D128</f>
        <v>0</v>
      </c>
      <c r="E129" s="56">
        <f>E127+E128</f>
        <v>8</v>
      </c>
      <c r="F129" s="56">
        <f t="shared" ref="F129:R129" si="43">F127+F128</f>
        <v>13</v>
      </c>
      <c r="G129" s="127">
        <f t="shared" si="42"/>
        <v>21</v>
      </c>
      <c r="H129" s="56">
        <f t="shared" si="43"/>
        <v>7</v>
      </c>
      <c r="I129" s="56">
        <f t="shared" si="43"/>
        <v>10</v>
      </c>
      <c r="J129" s="56">
        <f t="shared" si="43"/>
        <v>4</v>
      </c>
      <c r="K129" s="56">
        <f t="shared" si="43"/>
        <v>15</v>
      </c>
      <c r="L129" s="56">
        <f t="shared" si="43"/>
        <v>15</v>
      </c>
      <c r="M129" s="56">
        <f t="shared" si="43"/>
        <v>11</v>
      </c>
      <c r="N129" s="127">
        <f t="shared" si="43"/>
        <v>62</v>
      </c>
      <c r="O129" s="45">
        <f t="shared" si="43"/>
        <v>0</v>
      </c>
      <c r="P129" s="45">
        <f t="shared" si="43"/>
        <v>0</v>
      </c>
      <c r="Q129" s="45">
        <f t="shared" si="43"/>
        <v>0</v>
      </c>
      <c r="R129" s="131">
        <f t="shared" si="43"/>
        <v>0</v>
      </c>
      <c r="S129" s="162">
        <f t="shared" si="40"/>
        <v>83</v>
      </c>
      <c r="T129" s="44">
        <v>6</v>
      </c>
    </row>
    <row r="130" spans="1:20" ht="18.2" customHeight="1" x14ac:dyDescent="0.55000000000000004">
      <c r="A130" s="6"/>
      <c r="B130" s="16"/>
      <c r="C130" s="6" t="s">
        <v>3</v>
      </c>
      <c r="D130" s="6">
        <v>0</v>
      </c>
      <c r="E130" s="6">
        <v>1</v>
      </c>
      <c r="F130" s="6">
        <v>1</v>
      </c>
      <c r="G130" s="125">
        <f t="shared" si="42"/>
        <v>2</v>
      </c>
      <c r="H130" s="6">
        <v>1</v>
      </c>
      <c r="I130" s="6">
        <v>1</v>
      </c>
      <c r="J130" s="6">
        <v>1</v>
      </c>
      <c r="K130" s="6">
        <v>1</v>
      </c>
      <c r="L130" s="6">
        <v>1</v>
      </c>
      <c r="M130" s="6">
        <v>1</v>
      </c>
      <c r="N130" s="125">
        <f t="shared" si="38"/>
        <v>6</v>
      </c>
      <c r="O130" s="8">
        <v>0</v>
      </c>
      <c r="P130" s="8">
        <v>0</v>
      </c>
      <c r="Q130" s="8">
        <v>0</v>
      </c>
      <c r="R130" s="132">
        <f t="shared" si="39"/>
        <v>0</v>
      </c>
      <c r="S130" s="161">
        <f t="shared" si="40"/>
        <v>8</v>
      </c>
      <c r="T130" s="6"/>
    </row>
    <row r="131" spans="1:20" ht="18.2" customHeight="1" x14ac:dyDescent="0.55000000000000004">
      <c r="A131" s="28">
        <v>33</v>
      </c>
      <c r="B131" s="14" t="s">
        <v>39</v>
      </c>
      <c r="C131" s="193" t="s">
        <v>9</v>
      </c>
      <c r="D131" s="193">
        <v>0</v>
      </c>
      <c r="E131" s="193">
        <v>0</v>
      </c>
      <c r="F131" s="193">
        <v>0</v>
      </c>
      <c r="G131" s="194">
        <f t="shared" si="42"/>
        <v>0</v>
      </c>
      <c r="H131" s="193">
        <v>1</v>
      </c>
      <c r="I131" s="193">
        <v>0</v>
      </c>
      <c r="J131" s="193">
        <v>2</v>
      </c>
      <c r="K131" s="193">
        <v>0</v>
      </c>
      <c r="L131" s="193">
        <v>0</v>
      </c>
      <c r="M131" s="193">
        <v>0</v>
      </c>
      <c r="N131" s="194">
        <f t="shared" si="38"/>
        <v>3</v>
      </c>
      <c r="O131" s="202">
        <v>0</v>
      </c>
      <c r="P131" s="202">
        <v>0</v>
      </c>
      <c r="Q131" s="202">
        <v>0</v>
      </c>
      <c r="R131" s="203">
        <f t="shared" si="39"/>
        <v>0</v>
      </c>
      <c r="S131" s="198">
        <f t="shared" si="40"/>
        <v>3</v>
      </c>
      <c r="T131" s="193"/>
    </row>
    <row r="132" spans="1:20" ht="18.2" customHeight="1" x14ac:dyDescent="0.55000000000000004">
      <c r="A132" s="4"/>
      <c r="B132" s="14"/>
      <c r="C132" s="4" t="s">
        <v>10</v>
      </c>
      <c r="D132" s="4">
        <v>0</v>
      </c>
      <c r="E132" s="4">
        <v>0</v>
      </c>
      <c r="F132" s="4">
        <v>2</v>
      </c>
      <c r="G132" s="126">
        <f t="shared" si="42"/>
        <v>2</v>
      </c>
      <c r="H132" s="4">
        <v>2</v>
      </c>
      <c r="I132" s="4">
        <v>0</v>
      </c>
      <c r="J132" s="4">
        <v>0</v>
      </c>
      <c r="K132" s="4">
        <v>1</v>
      </c>
      <c r="L132" s="4">
        <v>2</v>
      </c>
      <c r="M132" s="4">
        <v>0</v>
      </c>
      <c r="N132" s="126">
        <f t="shared" si="38"/>
        <v>5</v>
      </c>
      <c r="O132" s="7">
        <v>0</v>
      </c>
      <c r="P132" s="7">
        <v>0</v>
      </c>
      <c r="Q132" s="7">
        <v>0</v>
      </c>
      <c r="R132" s="130">
        <f t="shared" si="39"/>
        <v>0</v>
      </c>
      <c r="S132" s="173">
        <f t="shared" si="40"/>
        <v>7</v>
      </c>
      <c r="T132" s="4"/>
    </row>
    <row r="133" spans="1:20" ht="18.2" customHeight="1" x14ac:dyDescent="0.55000000000000004">
      <c r="A133" s="4"/>
      <c r="B133" s="14"/>
      <c r="C133" s="56" t="s">
        <v>5</v>
      </c>
      <c r="D133" s="56">
        <f>D131+D132</f>
        <v>0</v>
      </c>
      <c r="E133" s="56">
        <f>E131+E132</f>
        <v>0</v>
      </c>
      <c r="F133" s="56">
        <f t="shared" ref="F133:R133" si="44">F131+F132</f>
        <v>2</v>
      </c>
      <c r="G133" s="127">
        <f t="shared" si="42"/>
        <v>2</v>
      </c>
      <c r="H133" s="56">
        <f t="shared" si="44"/>
        <v>3</v>
      </c>
      <c r="I133" s="56">
        <f t="shared" si="44"/>
        <v>0</v>
      </c>
      <c r="J133" s="56">
        <f t="shared" si="44"/>
        <v>2</v>
      </c>
      <c r="K133" s="56">
        <f t="shared" si="44"/>
        <v>1</v>
      </c>
      <c r="L133" s="56">
        <f t="shared" si="44"/>
        <v>2</v>
      </c>
      <c r="M133" s="56">
        <f t="shared" si="44"/>
        <v>0</v>
      </c>
      <c r="N133" s="127">
        <f t="shared" si="44"/>
        <v>8</v>
      </c>
      <c r="O133" s="45">
        <f t="shared" si="44"/>
        <v>0</v>
      </c>
      <c r="P133" s="45">
        <f t="shared" si="44"/>
        <v>0</v>
      </c>
      <c r="Q133" s="45">
        <f t="shared" si="44"/>
        <v>0</v>
      </c>
      <c r="R133" s="131">
        <f t="shared" si="44"/>
        <v>0</v>
      </c>
      <c r="S133" s="162">
        <f t="shared" si="40"/>
        <v>10</v>
      </c>
      <c r="T133" s="44">
        <v>2</v>
      </c>
    </row>
    <row r="134" spans="1:20" ht="18.2" customHeight="1" x14ac:dyDescent="0.55000000000000004">
      <c r="A134" s="6"/>
      <c r="B134" s="16"/>
      <c r="C134" s="6" t="s">
        <v>3</v>
      </c>
      <c r="D134" s="6">
        <v>0</v>
      </c>
      <c r="E134" s="6">
        <v>0</v>
      </c>
      <c r="F134" s="6">
        <v>1</v>
      </c>
      <c r="G134" s="127">
        <f t="shared" si="42"/>
        <v>1</v>
      </c>
      <c r="H134" s="6">
        <v>1</v>
      </c>
      <c r="I134" s="6">
        <v>0</v>
      </c>
      <c r="J134" s="6">
        <v>1</v>
      </c>
      <c r="K134" s="6">
        <v>1</v>
      </c>
      <c r="L134" s="6">
        <v>1</v>
      </c>
      <c r="M134" s="6">
        <v>0</v>
      </c>
      <c r="N134" s="125">
        <f t="shared" si="38"/>
        <v>4</v>
      </c>
      <c r="O134" s="8">
        <v>0</v>
      </c>
      <c r="P134" s="8">
        <v>0</v>
      </c>
      <c r="Q134" s="8">
        <v>0</v>
      </c>
      <c r="R134" s="132">
        <f t="shared" si="39"/>
        <v>0</v>
      </c>
      <c r="S134" s="161">
        <f t="shared" si="40"/>
        <v>5</v>
      </c>
      <c r="T134" s="6"/>
    </row>
    <row r="135" spans="1:20" ht="18.2" customHeight="1" x14ac:dyDescent="0.55000000000000004">
      <c r="A135" s="28">
        <v>34</v>
      </c>
      <c r="B135" s="15" t="s">
        <v>40</v>
      </c>
      <c r="C135" s="193" t="s">
        <v>9</v>
      </c>
      <c r="D135" s="193">
        <v>0</v>
      </c>
      <c r="E135" s="193">
        <v>0</v>
      </c>
      <c r="F135" s="193">
        <v>1</v>
      </c>
      <c r="G135" s="194">
        <f t="shared" si="42"/>
        <v>1</v>
      </c>
      <c r="H135" s="193">
        <v>2</v>
      </c>
      <c r="I135" s="193">
        <v>0</v>
      </c>
      <c r="J135" s="193">
        <v>0</v>
      </c>
      <c r="K135" s="193">
        <v>2</v>
      </c>
      <c r="L135" s="193">
        <v>0</v>
      </c>
      <c r="M135" s="193">
        <v>0</v>
      </c>
      <c r="N135" s="194">
        <f t="shared" si="38"/>
        <v>4</v>
      </c>
      <c r="O135" s="202">
        <v>0</v>
      </c>
      <c r="P135" s="202">
        <v>0</v>
      </c>
      <c r="Q135" s="202">
        <v>0</v>
      </c>
      <c r="R135" s="203">
        <f t="shared" si="39"/>
        <v>0</v>
      </c>
      <c r="S135" s="198">
        <f t="shared" si="40"/>
        <v>5</v>
      </c>
      <c r="T135" s="193"/>
    </row>
    <row r="136" spans="1:20" ht="18.2" customHeight="1" x14ac:dyDescent="0.55000000000000004">
      <c r="A136" s="4"/>
      <c r="B136" s="14"/>
      <c r="C136" s="4" t="s">
        <v>10</v>
      </c>
      <c r="D136" s="4">
        <v>0</v>
      </c>
      <c r="E136" s="4">
        <v>0</v>
      </c>
      <c r="F136" s="4">
        <v>0</v>
      </c>
      <c r="G136" s="126">
        <f t="shared" si="42"/>
        <v>0</v>
      </c>
      <c r="H136" s="4">
        <v>0</v>
      </c>
      <c r="I136" s="4">
        <v>0</v>
      </c>
      <c r="J136" s="4">
        <v>0</v>
      </c>
      <c r="K136" s="4">
        <v>2</v>
      </c>
      <c r="L136" s="4">
        <v>2</v>
      </c>
      <c r="M136" s="4">
        <v>0</v>
      </c>
      <c r="N136" s="126">
        <f t="shared" si="38"/>
        <v>4</v>
      </c>
      <c r="O136" s="7">
        <v>0</v>
      </c>
      <c r="P136" s="7">
        <v>0</v>
      </c>
      <c r="Q136" s="7">
        <v>0</v>
      </c>
      <c r="R136" s="130">
        <f t="shared" si="39"/>
        <v>0</v>
      </c>
      <c r="S136" s="173">
        <f t="shared" si="40"/>
        <v>4</v>
      </c>
      <c r="T136" s="4"/>
    </row>
    <row r="137" spans="1:20" ht="18.2" customHeight="1" x14ac:dyDescent="0.55000000000000004">
      <c r="A137" s="4"/>
      <c r="B137" s="14"/>
      <c r="C137" s="56" t="s">
        <v>5</v>
      </c>
      <c r="D137" s="56">
        <f>D135+D136</f>
        <v>0</v>
      </c>
      <c r="E137" s="56">
        <f>E135+E136</f>
        <v>0</v>
      </c>
      <c r="F137" s="56">
        <f t="shared" ref="F137:R137" si="45">F135+F136</f>
        <v>1</v>
      </c>
      <c r="G137" s="127">
        <f t="shared" si="42"/>
        <v>1</v>
      </c>
      <c r="H137" s="56">
        <f t="shared" si="45"/>
        <v>2</v>
      </c>
      <c r="I137" s="56">
        <f t="shared" si="45"/>
        <v>0</v>
      </c>
      <c r="J137" s="56">
        <f t="shared" si="45"/>
        <v>0</v>
      </c>
      <c r="K137" s="56">
        <f t="shared" si="45"/>
        <v>4</v>
      </c>
      <c r="L137" s="56">
        <f t="shared" si="45"/>
        <v>2</v>
      </c>
      <c r="M137" s="56">
        <f t="shared" si="45"/>
        <v>0</v>
      </c>
      <c r="N137" s="127">
        <f t="shared" si="45"/>
        <v>8</v>
      </c>
      <c r="O137" s="45">
        <f t="shared" si="45"/>
        <v>0</v>
      </c>
      <c r="P137" s="45">
        <f t="shared" si="45"/>
        <v>0</v>
      </c>
      <c r="Q137" s="45">
        <f t="shared" si="45"/>
        <v>0</v>
      </c>
      <c r="R137" s="131">
        <f t="shared" si="45"/>
        <v>0</v>
      </c>
      <c r="S137" s="162">
        <f t="shared" si="40"/>
        <v>9</v>
      </c>
      <c r="T137" s="44">
        <v>2</v>
      </c>
    </row>
    <row r="138" spans="1:20" ht="18.2" customHeight="1" x14ac:dyDescent="0.55000000000000004">
      <c r="A138" s="6"/>
      <c r="B138" s="16"/>
      <c r="C138" s="6" t="s">
        <v>3</v>
      </c>
      <c r="D138" s="6">
        <v>0</v>
      </c>
      <c r="E138" s="6">
        <v>0</v>
      </c>
      <c r="F138" s="6">
        <v>1</v>
      </c>
      <c r="G138" s="125">
        <f t="shared" si="42"/>
        <v>1</v>
      </c>
      <c r="H138" s="6">
        <v>1</v>
      </c>
      <c r="I138" s="6">
        <v>0</v>
      </c>
      <c r="J138" s="6">
        <v>0</v>
      </c>
      <c r="K138" s="6">
        <v>1</v>
      </c>
      <c r="L138" s="6">
        <v>1</v>
      </c>
      <c r="M138" s="6">
        <v>0</v>
      </c>
      <c r="N138" s="125">
        <f t="shared" si="38"/>
        <v>3</v>
      </c>
      <c r="O138" s="8">
        <v>0</v>
      </c>
      <c r="P138" s="8">
        <v>0</v>
      </c>
      <c r="Q138" s="8">
        <v>0</v>
      </c>
      <c r="R138" s="132">
        <f t="shared" si="39"/>
        <v>0</v>
      </c>
      <c r="S138" s="161">
        <f t="shared" si="40"/>
        <v>4</v>
      </c>
      <c r="T138" s="6"/>
    </row>
    <row r="139" spans="1:20" s="34" customFormat="1" ht="18.2" customHeight="1" x14ac:dyDescent="0.55000000000000004">
      <c r="A139" s="33">
        <v>35</v>
      </c>
      <c r="B139" s="177" t="s">
        <v>41</v>
      </c>
      <c r="C139" s="199" t="s">
        <v>9</v>
      </c>
      <c r="D139" s="199">
        <v>0</v>
      </c>
      <c r="E139" s="199">
        <v>8</v>
      </c>
      <c r="F139" s="199">
        <v>8</v>
      </c>
      <c r="G139" s="194">
        <f t="shared" si="42"/>
        <v>16</v>
      </c>
      <c r="H139" s="199">
        <v>12</v>
      </c>
      <c r="I139" s="199">
        <v>10</v>
      </c>
      <c r="J139" s="199">
        <v>5</v>
      </c>
      <c r="K139" s="199">
        <v>8</v>
      </c>
      <c r="L139" s="199">
        <v>6</v>
      </c>
      <c r="M139" s="199">
        <v>5</v>
      </c>
      <c r="N139" s="194">
        <f t="shared" si="38"/>
        <v>46</v>
      </c>
      <c r="O139" s="205">
        <v>0</v>
      </c>
      <c r="P139" s="205">
        <v>0</v>
      </c>
      <c r="Q139" s="205">
        <v>0</v>
      </c>
      <c r="R139" s="203">
        <f t="shared" si="39"/>
        <v>0</v>
      </c>
      <c r="S139" s="198">
        <f t="shared" si="40"/>
        <v>62</v>
      </c>
      <c r="T139" s="199"/>
    </row>
    <row r="140" spans="1:20" s="34" customFormat="1" ht="18.2" customHeight="1" x14ac:dyDescent="0.55000000000000004">
      <c r="A140" s="35"/>
      <c r="B140" s="40"/>
      <c r="C140" s="35" t="s">
        <v>10</v>
      </c>
      <c r="D140" s="35">
        <v>0</v>
      </c>
      <c r="E140" s="35">
        <v>12</v>
      </c>
      <c r="F140" s="35">
        <v>6</v>
      </c>
      <c r="G140" s="126">
        <f t="shared" si="42"/>
        <v>18</v>
      </c>
      <c r="H140" s="35">
        <v>9</v>
      </c>
      <c r="I140" s="35">
        <v>8</v>
      </c>
      <c r="J140" s="35">
        <v>11</v>
      </c>
      <c r="K140" s="35">
        <v>3</v>
      </c>
      <c r="L140" s="35">
        <v>7</v>
      </c>
      <c r="M140" s="35">
        <v>3</v>
      </c>
      <c r="N140" s="126">
        <f t="shared" si="38"/>
        <v>41</v>
      </c>
      <c r="O140" s="37">
        <v>0</v>
      </c>
      <c r="P140" s="37">
        <v>0</v>
      </c>
      <c r="Q140" s="37">
        <v>0</v>
      </c>
      <c r="R140" s="130">
        <f t="shared" si="39"/>
        <v>0</v>
      </c>
      <c r="S140" s="173">
        <f t="shared" si="40"/>
        <v>59</v>
      </c>
      <c r="T140" s="35"/>
    </row>
    <row r="141" spans="1:20" s="34" customFormat="1" ht="18.2" customHeight="1" x14ac:dyDescent="0.55000000000000004">
      <c r="A141" s="35"/>
      <c r="B141" s="40"/>
      <c r="C141" s="60" t="s">
        <v>5</v>
      </c>
      <c r="D141" s="56">
        <f>D139+D140</f>
        <v>0</v>
      </c>
      <c r="E141" s="60">
        <f>E139+E140</f>
        <v>20</v>
      </c>
      <c r="F141" s="60">
        <f t="shared" ref="F141:R141" si="46">F139+F140</f>
        <v>14</v>
      </c>
      <c r="G141" s="127">
        <f t="shared" si="42"/>
        <v>34</v>
      </c>
      <c r="H141" s="60">
        <f t="shared" si="46"/>
        <v>21</v>
      </c>
      <c r="I141" s="60">
        <f t="shared" si="46"/>
        <v>18</v>
      </c>
      <c r="J141" s="60">
        <f t="shared" si="46"/>
        <v>16</v>
      </c>
      <c r="K141" s="60">
        <f t="shared" si="46"/>
        <v>11</v>
      </c>
      <c r="L141" s="60">
        <f t="shared" si="46"/>
        <v>13</v>
      </c>
      <c r="M141" s="60">
        <f t="shared" si="46"/>
        <v>8</v>
      </c>
      <c r="N141" s="127">
        <f t="shared" si="46"/>
        <v>87</v>
      </c>
      <c r="O141" s="64">
        <f t="shared" si="46"/>
        <v>0</v>
      </c>
      <c r="P141" s="64">
        <f t="shared" si="46"/>
        <v>0</v>
      </c>
      <c r="Q141" s="64">
        <f t="shared" si="46"/>
        <v>0</v>
      </c>
      <c r="R141" s="131">
        <f t="shared" si="46"/>
        <v>0</v>
      </c>
      <c r="S141" s="162">
        <f t="shared" si="40"/>
        <v>121</v>
      </c>
      <c r="T141" s="63">
        <v>7</v>
      </c>
    </row>
    <row r="142" spans="1:20" s="34" customFormat="1" ht="18.2" customHeight="1" x14ac:dyDescent="0.55000000000000004">
      <c r="A142" s="38"/>
      <c r="B142" s="155"/>
      <c r="C142" s="38" t="s">
        <v>3</v>
      </c>
      <c r="D142" s="38">
        <v>0</v>
      </c>
      <c r="E142" s="38">
        <v>1</v>
      </c>
      <c r="F142" s="38">
        <v>1</v>
      </c>
      <c r="G142" s="125">
        <f t="shared" si="42"/>
        <v>2</v>
      </c>
      <c r="H142" s="38">
        <v>1</v>
      </c>
      <c r="I142" s="38">
        <v>1</v>
      </c>
      <c r="J142" s="38">
        <v>1</v>
      </c>
      <c r="K142" s="38">
        <v>1</v>
      </c>
      <c r="L142" s="38">
        <v>1</v>
      </c>
      <c r="M142" s="38">
        <v>1</v>
      </c>
      <c r="N142" s="125">
        <f t="shared" si="38"/>
        <v>6</v>
      </c>
      <c r="O142" s="39">
        <v>0</v>
      </c>
      <c r="P142" s="39">
        <v>0</v>
      </c>
      <c r="Q142" s="39">
        <v>0</v>
      </c>
      <c r="R142" s="132">
        <f t="shared" si="39"/>
        <v>0</v>
      </c>
      <c r="S142" s="161">
        <f t="shared" si="40"/>
        <v>8</v>
      </c>
      <c r="T142" s="38"/>
    </row>
    <row r="143" spans="1:20" ht="18.2" customHeight="1" x14ac:dyDescent="0.55000000000000004">
      <c r="A143" s="57">
        <v>36</v>
      </c>
      <c r="B143" s="153" t="s">
        <v>113</v>
      </c>
      <c r="C143" s="193" t="s">
        <v>9</v>
      </c>
      <c r="D143" s="193">
        <v>0</v>
      </c>
      <c r="E143" s="193">
        <v>9</v>
      </c>
      <c r="F143" s="193">
        <v>9</v>
      </c>
      <c r="G143" s="194">
        <f t="shared" si="42"/>
        <v>18</v>
      </c>
      <c r="H143" s="193">
        <v>10</v>
      </c>
      <c r="I143" s="193">
        <v>10</v>
      </c>
      <c r="J143" s="193">
        <v>11</v>
      </c>
      <c r="K143" s="193">
        <v>8</v>
      </c>
      <c r="L143" s="193">
        <v>12</v>
      </c>
      <c r="M143" s="193">
        <v>8</v>
      </c>
      <c r="N143" s="194">
        <f t="shared" si="38"/>
        <v>59</v>
      </c>
      <c r="O143" s="202">
        <v>0</v>
      </c>
      <c r="P143" s="202">
        <v>0</v>
      </c>
      <c r="Q143" s="202">
        <v>0</v>
      </c>
      <c r="R143" s="203">
        <f t="shared" si="39"/>
        <v>0</v>
      </c>
      <c r="S143" s="198">
        <f t="shared" si="40"/>
        <v>77</v>
      </c>
      <c r="T143" s="193"/>
    </row>
    <row r="144" spans="1:20" ht="18.2" customHeight="1" x14ac:dyDescent="0.55000000000000004">
      <c r="A144" s="4"/>
      <c r="B144" s="14" t="s">
        <v>114</v>
      </c>
      <c r="C144" s="4" t="s">
        <v>10</v>
      </c>
      <c r="D144" s="4">
        <v>0</v>
      </c>
      <c r="E144" s="4">
        <v>10</v>
      </c>
      <c r="F144" s="4">
        <v>9</v>
      </c>
      <c r="G144" s="126">
        <f t="shared" si="42"/>
        <v>19</v>
      </c>
      <c r="H144" s="4">
        <v>12</v>
      </c>
      <c r="I144" s="4">
        <v>9</v>
      </c>
      <c r="J144" s="4">
        <v>8</v>
      </c>
      <c r="K144" s="4">
        <v>6</v>
      </c>
      <c r="L144" s="4">
        <v>7</v>
      </c>
      <c r="M144" s="4">
        <v>9</v>
      </c>
      <c r="N144" s="126">
        <f t="shared" si="38"/>
        <v>51</v>
      </c>
      <c r="O144" s="7">
        <v>0</v>
      </c>
      <c r="P144" s="7">
        <v>0</v>
      </c>
      <c r="Q144" s="7">
        <v>0</v>
      </c>
      <c r="R144" s="130">
        <f t="shared" si="39"/>
        <v>0</v>
      </c>
      <c r="S144" s="173">
        <f t="shared" si="40"/>
        <v>70</v>
      </c>
      <c r="T144" s="4"/>
    </row>
    <row r="145" spans="1:20" ht="18.2" customHeight="1" x14ac:dyDescent="0.55000000000000004">
      <c r="A145" s="4"/>
      <c r="B145" s="14"/>
      <c r="C145" s="56" t="s">
        <v>5</v>
      </c>
      <c r="D145" s="56">
        <f>D143+D144</f>
        <v>0</v>
      </c>
      <c r="E145" s="56">
        <f>E143+E144</f>
        <v>19</v>
      </c>
      <c r="F145" s="56">
        <f t="shared" ref="F145:R145" si="47">F143+F144</f>
        <v>18</v>
      </c>
      <c r="G145" s="127">
        <f t="shared" si="42"/>
        <v>37</v>
      </c>
      <c r="H145" s="56">
        <f t="shared" si="47"/>
        <v>22</v>
      </c>
      <c r="I145" s="56">
        <f t="shared" si="47"/>
        <v>19</v>
      </c>
      <c r="J145" s="56">
        <f t="shared" si="47"/>
        <v>19</v>
      </c>
      <c r="K145" s="56">
        <f t="shared" si="47"/>
        <v>14</v>
      </c>
      <c r="L145" s="56">
        <f t="shared" si="47"/>
        <v>19</v>
      </c>
      <c r="M145" s="56">
        <f t="shared" si="47"/>
        <v>17</v>
      </c>
      <c r="N145" s="127">
        <f t="shared" si="47"/>
        <v>110</v>
      </c>
      <c r="O145" s="45">
        <f t="shared" si="47"/>
        <v>0</v>
      </c>
      <c r="P145" s="45">
        <f t="shared" si="47"/>
        <v>0</v>
      </c>
      <c r="Q145" s="45">
        <f t="shared" si="47"/>
        <v>0</v>
      </c>
      <c r="R145" s="131">
        <f t="shared" si="47"/>
        <v>0</v>
      </c>
      <c r="S145" s="162">
        <f t="shared" si="40"/>
        <v>147</v>
      </c>
      <c r="T145" s="44">
        <v>10</v>
      </c>
    </row>
    <row r="146" spans="1:20" ht="18.2" customHeight="1" x14ac:dyDescent="0.55000000000000004">
      <c r="A146" s="6"/>
      <c r="B146" s="16"/>
      <c r="C146" s="6" t="s">
        <v>3</v>
      </c>
      <c r="D146" s="6">
        <v>0</v>
      </c>
      <c r="E146" s="6">
        <v>1</v>
      </c>
      <c r="F146" s="6">
        <v>1</v>
      </c>
      <c r="G146" s="125">
        <f t="shared" si="42"/>
        <v>2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125">
        <f t="shared" si="38"/>
        <v>6</v>
      </c>
      <c r="O146" s="8">
        <v>0</v>
      </c>
      <c r="P146" s="8">
        <v>0</v>
      </c>
      <c r="Q146" s="8">
        <v>0</v>
      </c>
      <c r="R146" s="132">
        <f t="shared" si="39"/>
        <v>0</v>
      </c>
      <c r="S146" s="161">
        <f t="shared" si="40"/>
        <v>8</v>
      </c>
      <c r="T146" s="6"/>
    </row>
    <row r="147" spans="1:20" ht="18.2" customHeight="1" x14ac:dyDescent="0.55000000000000004">
      <c r="A147" s="57">
        <v>37</v>
      </c>
      <c r="B147" s="153" t="s">
        <v>42</v>
      </c>
      <c r="C147" s="193" t="s">
        <v>9</v>
      </c>
      <c r="D147" s="193">
        <v>0</v>
      </c>
      <c r="E147" s="193">
        <v>0</v>
      </c>
      <c r="F147" s="193">
        <v>0</v>
      </c>
      <c r="G147" s="194">
        <f t="shared" si="42"/>
        <v>0</v>
      </c>
      <c r="H147" s="193">
        <v>0</v>
      </c>
      <c r="I147" s="193">
        <v>1</v>
      </c>
      <c r="J147" s="193">
        <v>1</v>
      </c>
      <c r="K147" s="193">
        <v>0</v>
      </c>
      <c r="L147" s="193">
        <v>2</v>
      </c>
      <c r="M147" s="193">
        <v>0</v>
      </c>
      <c r="N147" s="194">
        <f t="shared" si="38"/>
        <v>4</v>
      </c>
      <c r="O147" s="202">
        <v>0</v>
      </c>
      <c r="P147" s="202">
        <v>0</v>
      </c>
      <c r="Q147" s="202">
        <v>0</v>
      </c>
      <c r="R147" s="203">
        <f t="shared" si="39"/>
        <v>0</v>
      </c>
      <c r="S147" s="198">
        <f t="shared" si="40"/>
        <v>4</v>
      </c>
      <c r="T147" s="193"/>
    </row>
    <row r="148" spans="1:20" ht="18.2" customHeight="1" x14ac:dyDescent="0.55000000000000004">
      <c r="A148" s="4"/>
      <c r="B148" s="14"/>
      <c r="C148" s="4" t="s">
        <v>10</v>
      </c>
      <c r="D148" s="4">
        <v>0</v>
      </c>
      <c r="E148" s="4">
        <v>2</v>
      </c>
      <c r="F148" s="4">
        <v>2</v>
      </c>
      <c r="G148" s="126">
        <f t="shared" si="42"/>
        <v>4</v>
      </c>
      <c r="H148" s="4">
        <v>0</v>
      </c>
      <c r="I148" s="4">
        <v>2</v>
      </c>
      <c r="J148" s="4">
        <v>0</v>
      </c>
      <c r="K148" s="4">
        <v>1</v>
      </c>
      <c r="L148" s="4">
        <v>2</v>
      </c>
      <c r="M148" s="4">
        <v>3</v>
      </c>
      <c r="N148" s="126">
        <f t="shared" si="38"/>
        <v>8</v>
      </c>
      <c r="O148" s="7">
        <v>0</v>
      </c>
      <c r="P148" s="7">
        <v>0</v>
      </c>
      <c r="Q148" s="7">
        <v>0</v>
      </c>
      <c r="R148" s="130">
        <f t="shared" si="39"/>
        <v>0</v>
      </c>
      <c r="S148" s="173">
        <f t="shared" si="40"/>
        <v>12</v>
      </c>
      <c r="T148" s="4"/>
    </row>
    <row r="149" spans="1:20" ht="18.2" customHeight="1" x14ac:dyDescent="0.55000000000000004">
      <c r="A149" s="4"/>
      <c r="B149" s="14"/>
      <c r="C149" s="56" t="s">
        <v>5</v>
      </c>
      <c r="D149" s="56">
        <f>D147+D148</f>
        <v>0</v>
      </c>
      <c r="E149" s="56">
        <f>E147+E148</f>
        <v>2</v>
      </c>
      <c r="F149" s="56">
        <f t="shared" ref="F149:R149" si="48">F147+F148</f>
        <v>2</v>
      </c>
      <c r="G149" s="127">
        <f t="shared" si="42"/>
        <v>4</v>
      </c>
      <c r="H149" s="56">
        <f t="shared" si="48"/>
        <v>0</v>
      </c>
      <c r="I149" s="56">
        <f t="shared" si="48"/>
        <v>3</v>
      </c>
      <c r="J149" s="56">
        <f t="shared" si="48"/>
        <v>1</v>
      </c>
      <c r="K149" s="56">
        <f t="shared" si="48"/>
        <v>1</v>
      </c>
      <c r="L149" s="56">
        <f t="shared" si="48"/>
        <v>4</v>
      </c>
      <c r="M149" s="56">
        <f t="shared" si="48"/>
        <v>3</v>
      </c>
      <c r="N149" s="127">
        <f t="shared" si="48"/>
        <v>12</v>
      </c>
      <c r="O149" s="45">
        <f t="shared" si="48"/>
        <v>0</v>
      </c>
      <c r="P149" s="45">
        <f t="shared" si="48"/>
        <v>0</v>
      </c>
      <c r="Q149" s="45">
        <f t="shared" si="48"/>
        <v>0</v>
      </c>
      <c r="R149" s="131">
        <f t="shared" si="48"/>
        <v>0</v>
      </c>
      <c r="S149" s="162">
        <f t="shared" si="40"/>
        <v>16</v>
      </c>
      <c r="T149" s="44">
        <v>2</v>
      </c>
    </row>
    <row r="150" spans="1:20" ht="18.2" customHeight="1" x14ac:dyDescent="0.55000000000000004">
      <c r="A150" s="6"/>
      <c r="B150" s="16"/>
      <c r="C150" s="6" t="s">
        <v>3</v>
      </c>
      <c r="D150" s="6">
        <v>0</v>
      </c>
      <c r="E150" s="6">
        <v>1</v>
      </c>
      <c r="F150" s="6">
        <v>1</v>
      </c>
      <c r="G150" s="125">
        <f t="shared" si="42"/>
        <v>2</v>
      </c>
      <c r="H150" s="6">
        <v>0</v>
      </c>
      <c r="I150" s="6">
        <v>1</v>
      </c>
      <c r="J150" s="6">
        <v>1</v>
      </c>
      <c r="K150" s="6">
        <v>1</v>
      </c>
      <c r="L150" s="6">
        <v>1</v>
      </c>
      <c r="M150" s="6">
        <v>1</v>
      </c>
      <c r="N150" s="125">
        <f t="shared" si="38"/>
        <v>5</v>
      </c>
      <c r="O150" s="8">
        <f t="shared" ref="O150:Q152" si="49">O148+O149</f>
        <v>0</v>
      </c>
      <c r="P150" s="8">
        <f t="shared" si="49"/>
        <v>0</v>
      </c>
      <c r="Q150" s="8">
        <f t="shared" si="49"/>
        <v>0</v>
      </c>
      <c r="R150" s="132">
        <f t="shared" si="39"/>
        <v>0</v>
      </c>
      <c r="S150" s="161">
        <f t="shared" si="40"/>
        <v>7</v>
      </c>
      <c r="T150" s="6"/>
    </row>
    <row r="151" spans="1:20" ht="18.2" customHeight="1" x14ac:dyDescent="0.55000000000000004">
      <c r="A151" s="28">
        <v>38</v>
      </c>
      <c r="B151" s="14" t="s">
        <v>43</v>
      </c>
      <c r="C151" s="193" t="s">
        <v>9</v>
      </c>
      <c r="D151" s="193">
        <v>0</v>
      </c>
      <c r="E151" s="193">
        <v>4</v>
      </c>
      <c r="F151" s="193">
        <v>7</v>
      </c>
      <c r="G151" s="194">
        <f t="shared" si="42"/>
        <v>11</v>
      </c>
      <c r="H151" s="193">
        <v>4</v>
      </c>
      <c r="I151" s="193">
        <v>4</v>
      </c>
      <c r="J151" s="193">
        <v>4</v>
      </c>
      <c r="K151" s="193">
        <v>3</v>
      </c>
      <c r="L151" s="193">
        <v>1</v>
      </c>
      <c r="M151" s="193">
        <v>2</v>
      </c>
      <c r="N151" s="194">
        <f t="shared" si="38"/>
        <v>18</v>
      </c>
      <c r="O151" s="202">
        <f t="shared" si="49"/>
        <v>0</v>
      </c>
      <c r="P151" s="202">
        <f t="shared" si="49"/>
        <v>0</v>
      </c>
      <c r="Q151" s="202">
        <f t="shared" si="49"/>
        <v>0</v>
      </c>
      <c r="R151" s="203">
        <f t="shared" si="39"/>
        <v>0</v>
      </c>
      <c r="S151" s="198">
        <f t="shared" si="40"/>
        <v>29</v>
      </c>
      <c r="T151" s="193"/>
    </row>
    <row r="152" spans="1:20" ht="18.2" customHeight="1" x14ac:dyDescent="0.55000000000000004">
      <c r="A152" s="4"/>
      <c r="B152" s="14"/>
      <c r="C152" s="4" t="s">
        <v>10</v>
      </c>
      <c r="D152" s="4">
        <v>0</v>
      </c>
      <c r="E152" s="4">
        <v>3</v>
      </c>
      <c r="F152" s="4">
        <v>5</v>
      </c>
      <c r="G152" s="126">
        <f t="shared" si="42"/>
        <v>8</v>
      </c>
      <c r="H152" s="4">
        <v>1</v>
      </c>
      <c r="I152" s="4">
        <v>2</v>
      </c>
      <c r="J152" s="4">
        <v>5</v>
      </c>
      <c r="K152" s="4">
        <v>1</v>
      </c>
      <c r="L152" s="4">
        <v>3</v>
      </c>
      <c r="M152" s="4">
        <v>6</v>
      </c>
      <c r="N152" s="126">
        <f t="shared" si="38"/>
        <v>18</v>
      </c>
      <c r="O152" s="7">
        <f t="shared" si="49"/>
        <v>0</v>
      </c>
      <c r="P152" s="7">
        <f t="shared" si="49"/>
        <v>0</v>
      </c>
      <c r="Q152" s="7">
        <f t="shared" si="49"/>
        <v>0</v>
      </c>
      <c r="R152" s="130">
        <f t="shared" si="39"/>
        <v>0</v>
      </c>
      <c r="S152" s="173">
        <f t="shared" si="40"/>
        <v>26</v>
      </c>
      <c r="T152" s="4"/>
    </row>
    <row r="153" spans="1:20" ht="18.2" customHeight="1" x14ac:dyDescent="0.55000000000000004">
      <c r="A153" s="4"/>
      <c r="B153" s="14"/>
      <c r="C153" s="56" t="s">
        <v>5</v>
      </c>
      <c r="D153" s="56">
        <f>D151+D152</f>
        <v>0</v>
      </c>
      <c r="E153" s="56">
        <f>E151+E152</f>
        <v>7</v>
      </c>
      <c r="F153" s="56">
        <f t="shared" ref="F153:R153" si="50">F151+F152</f>
        <v>12</v>
      </c>
      <c r="G153" s="127">
        <f t="shared" si="42"/>
        <v>19</v>
      </c>
      <c r="H153" s="56">
        <f t="shared" si="50"/>
        <v>5</v>
      </c>
      <c r="I153" s="56">
        <f t="shared" si="50"/>
        <v>6</v>
      </c>
      <c r="J153" s="56">
        <f t="shared" si="50"/>
        <v>9</v>
      </c>
      <c r="K153" s="56">
        <f t="shared" si="50"/>
        <v>4</v>
      </c>
      <c r="L153" s="56">
        <f t="shared" si="50"/>
        <v>4</v>
      </c>
      <c r="M153" s="56">
        <f t="shared" si="50"/>
        <v>8</v>
      </c>
      <c r="N153" s="127">
        <f t="shared" si="50"/>
        <v>36</v>
      </c>
      <c r="O153" s="45">
        <f t="shared" si="50"/>
        <v>0</v>
      </c>
      <c r="P153" s="45">
        <f t="shared" si="50"/>
        <v>0</v>
      </c>
      <c r="Q153" s="45">
        <f t="shared" si="50"/>
        <v>0</v>
      </c>
      <c r="R153" s="131">
        <f t="shared" si="50"/>
        <v>0</v>
      </c>
      <c r="S153" s="162">
        <f t="shared" si="40"/>
        <v>55</v>
      </c>
      <c r="T153" s="44">
        <v>4</v>
      </c>
    </row>
    <row r="154" spans="1:20" ht="18.2" customHeight="1" x14ac:dyDescent="0.55000000000000004">
      <c r="A154" s="6"/>
      <c r="B154" s="16"/>
      <c r="C154" s="6" t="s">
        <v>3</v>
      </c>
      <c r="D154" s="6">
        <v>0</v>
      </c>
      <c r="E154" s="6">
        <v>1</v>
      </c>
      <c r="F154" s="6">
        <v>1</v>
      </c>
      <c r="G154" s="125">
        <f t="shared" si="42"/>
        <v>2</v>
      </c>
      <c r="H154" s="6">
        <v>1</v>
      </c>
      <c r="I154" s="6">
        <v>1</v>
      </c>
      <c r="J154" s="6">
        <v>1</v>
      </c>
      <c r="K154" s="6">
        <v>1</v>
      </c>
      <c r="L154" s="6">
        <v>1</v>
      </c>
      <c r="M154" s="6">
        <v>1</v>
      </c>
      <c r="N154" s="125">
        <f t="shared" si="38"/>
        <v>6</v>
      </c>
      <c r="O154" s="8">
        <f>O152+O153</f>
        <v>0</v>
      </c>
      <c r="P154" s="8">
        <f>P152+P153</f>
        <v>0</v>
      </c>
      <c r="Q154" s="8">
        <f>Q152+Q153</f>
        <v>0</v>
      </c>
      <c r="R154" s="132">
        <f t="shared" si="39"/>
        <v>0</v>
      </c>
      <c r="S154" s="161">
        <f t="shared" si="40"/>
        <v>8</v>
      </c>
      <c r="T154" s="6"/>
    </row>
    <row r="155" spans="1:20" ht="18.2" customHeight="1" x14ac:dyDescent="0.55000000000000004">
      <c r="A155" s="28">
        <v>39</v>
      </c>
      <c r="B155" s="14" t="s">
        <v>44</v>
      </c>
      <c r="C155" s="193" t="s">
        <v>9</v>
      </c>
      <c r="D155" s="193">
        <v>0</v>
      </c>
      <c r="E155" s="193">
        <v>1</v>
      </c>
      <c r="F155" s="193">
        <v>2</v>
      </c>
      <c r="G155" s="194">
        <f t="shared" si="42"/>
        <v>3</v>
      </c>
      <c r="H155" s="193">
        <v>2</v>
      </c>
      <c r="I155" s="193">
        <v>1</v>
      </c>
      <c r="J155" s="193">
        <v>3</v>
      </c>
      <c r="K155" s="193">
        <v>1</v>
      </c>
      <c r="L155" s="193">
        <v>3</v>
      </c>
      <c r="M155" s="193">
        <v>2</v>
      </c>
      <c r="N155" s="194">
        <f t="shared" si="38"/>
        <v>12</v>
      </c>
      <c r="O155" s="193">
        <v>7</v>
      </c>
      <c r="P155" s="193">
        <v>2</v>
      </c>
      <c r="Q155" s="193">
        <v>4</v>
      </c>
      <c r="R155" s="194">
        <f t="shared" si="39"/>
        <v>13</v>
      </c>
      <c r="S155" s="198">
        <f t="shared" si="40"/>
        <v>28</v>
      </c>
      <c r="T155" s="193"/>
    </row>
    <row r="156" spans="1:20" ht="18.2" customHeight="1" x14ac:dyDescent="0.55000000000000004">
      <c r="A156" s="4"/>
      <c r="B156" s="14"/>
      <c r="C156" s="4" t="s">
        <v>10</v>
      </c>
      <c r="D156" s="4">
        <v>0</v>
      </c>
      <c r="E156" s="4">
        <v>4</v>
      </c>
      <c r="F156" s="4">
        <v>3</v>
      </c>
      <c r="G156" s="126">
        <f t="shared" si="42"/>
        <v>7</v>
      </c>
      <c r="H156" s="4">
        <v>1</v>
      </c>
      <c r="I156" s="4">
        <v>4</v>
      </c>
      <c r="J156" s="4">
        <v>6</v>
      </c>
      <c r="K156" s="4">
        <v>3</v>
      </c>
      <c r="L156" s="4">
        <v>1</v>
      </c>
      <c r="M156" s="4">
        <v>2</v>
      </c>
      <c r="N156" s="126">
        <f t="shared" si="38"/>
        <v>17</v>
      </c>
      <c r="O156" s="4">
        <v>2</v>
      </c>
      <c r="P156" s="4">
        <v>4</v>
      </c>
      <c r="Q156" s="4">
        <v>0</v>
      </c>
      <c r="R156" s="126">
        <f t="shared" si="39"/>
        <v>6</v>
      </c>
      <c r="S156" s="173">
        <f t="shared" si="40"/>
        <v>30</v>
      </c>
      <c r="T156" s="4"/>
    </row>
    <row r="157" spans="1:20" ht="18.2" customHeight="1" x14ac:dyDescent="0.55000000000000004">
      <c r="A157" s="4"/>
      <c r="B157" s="14"/>
      <c r="C157" s="56" t="s">
        <v>5</v>
      </c>
      <c r="D157" s="56">
        <f>D155+D156</f>
        <v>0</v>
      </c>
      <c r="E157" s="56">
        <f>E155+E156</f>
        <v>5</v>
      </c>
      <c r="F157" s="56">
        <f t="shared" ref="F157:R157" si="51">F155+F156</f>
        <v>5</v>
      </c>
      <c r="G157" s="127">
        <f t="shared" si="42"/>
        <v>10</v>
      </c>
      <c r="H157" s="56">
        <f t="shared" si="51"/>
        <v>3</v>
      </c>
      <c r="I157" s="56">
        <f t="shared" si="51"/>
        <v>5</v>
      </c>
      <c r="J157" s="56">
        <f t="shared" si="51"/>
        <v>9</v>
      </c>
      <c r="K157" s="56">
        <f t="shared" si="51"/>
        <v>4</v>
      </c>
      <c r="L157" s="56">
        <f t="shared" si="51"/>
        <v>4</v>
      </c>
      <c r="M157" s="56">
        <f t="shared" si="51"/>
        <v>4</v>
      </c>
      <c r="N157" s="127">
        <f t="shared" si="51"/>
        <v>29</v>
      </c>
      <c r="O157" s="56">
        <f t="shared" si="51"/>
        <v>9</v>
      </c>
      <c r="P157" s="56">
        <f t="shared" si="51"/>
        <v>6</v>
      </c>
      <c r="Q157" s="56">
        <f t="shared" si="51"/>
        <v>4</v>
      </c>
      <c r="R157" s="127">
        <f t="shared" si="51"/>
        <v>19</v>
      </c>
      <c r="S157" s="162">
        <f t="shared" si="40"/>
        <v>58</v>
      </c>
      <c r="T157" s="44">
        <v>6</v>
      </c>
    </row>
    <row r="158" spans="1:20" ht="18.2" customHeight="1" x14ac:dyDescent="0.55000000000000004">
      <c r="A158" s="6"/>
      <c r="B158" s="16"/>
      <c r="C158" s="6" t="s">
        <v>3</v>
      </c>
      <c r="D158" s="6">
        <v>0</v>
      </c>
      <c r="E158" s="6">
        <v>1</v>
      </c>
      <c r="F158" s="6">
        <v>1</v>
      </c>
      <c r="G158" s="125">
        <f t="shared" si="42"/>
        <v>2</v>
      </c>
      <c r="H158" s="6">
        <v>1</v>
      </c>
      <c r="I158" s="6">
        <v>1</v>
      </c>
      <c r="J158" s="6">
        <v>1</v>
      </c>
      <c r="K158" s="6">
        <v>1</v>
      </c>
      <c r="L158" s="6">
        <v>1</v>
      </c>
      <c r="M158" s="6">
        <v>1</v>
      </c>
      <c r="N158" s="125">
        <f t="shared" si="38"/>
        <v>6</v>
      </c>
      <c r="O158" s="6">
        <v>1</v>
      </c>
      <c r="P158" s="6">
        <v>1</v>
      </c>
      <c r="Q158" s="6">
        <v>1</v>
      </c>
      <c r="R158" s="125">
        <f t="shared" si="39"/>
        <v>3</v>
      </c>
      <c r="S158" s="161">
        <f t="shared" si="40"/>
        <v>11</v>
      </c>
      <c r="T158" s="6"/>
    </row>
    <row r="159" spans="1:20" ht="18.2" customHeight="1" x14ac:dyDescent="0.55000000000000004">
      <c r="A159" s="273" t="s">
        <v>45</v>
      </c>
      <c r="B159" s="273"/>
      <c r="C159" s="206" t="s">
        <v>9</v>
      </c>
      <c r="D159" s="207">
        <f>D3+D7+D11+D15+D19+D23+D27+D31+D35+D39+D43+D47+D51+D55+D59+D63+D67+D71+D75+D79+D83+D87+D91+D95+D99+D103+D107+D111+D115+D119+D123+D127+D131+D135+D139+D143+D147+D151+D155</f>
        <v>74</v>
      </c>
      <c r="E159" s="207">
        <f t="shared" ref="E159:S159" si="52">E3+E7+E11+E15+E19+E23+E27+E31+E35+E39+E43+E47+E51+E55+E59+E63+E67+E71+E75+E79+E83+E87+E91+E95+E99+E103+E107+E111+E115+E119+E123+E127+E131+E135+E139+E143+E147+E151+E155</f>
        <v>337</v>
      </c>
      <c r="F159" s="207">
        <f t="shared" si="52"/>
        <v>331</v>
      </c>
      <c r="G159" s="207">
        <f t="shared" si="52"/>
        <v>742</v>
      </c>
      <c r="H159" s="207">
        <f t="shared" si="52"/>
        <v>407</v>
      </c>
      <c r="I159" s="207">
        <f t="shared" si="52"/>
        <v>416</v>
      </c>
      <c r="J159" s="207">
        <f t="shared" si="52"/>
        <v>440</v>
      </c>
      <c r="K159" s="207">
        <f t="shared" si="52"/>
        <v>384</v>
      </c>
      <c r="L159" s="207">
        <f t="shared" si="52"/>
        <v>386</v>
      </c>
      <c r="M159" s="207">
        <f t="shared" si="52"/>
        <v>421</v>
      </c>
      <c r="N159" s="207">
        <f t="shared" si="52"/>
        <v>2454</v>
      </c>
      <c r="O159" s="207">
        <f t="shared" si="52"/>
        <v>164</v>
      </c>
      <c r="P159" s="207">
        <f t="shared" si="52"/>
        <v>190</v>
      </c>
      <c r="Q159" s="207">
        <f t="shared" si="52"/>
        <v>188</v>
      </c>
      <c r="R159" s="207">
        <f t="shared" si="52"/>
        <v>542</v>
      </c>
      <c r="S159" s="207">
        <f t="shared" si="52"/>
        <v>3738</v>
      </c>
      <c r="T159" s="207"/>
    </row>
    <row r="160" spans="1:20" ht="18.2" customHeight="1" x14ac:dyDescent="0.55000000000000004">
      <c r="A160" s="273" t="s">
        <v>164</v>
      </c>
      <c r="B160" s="273"/>
      <c r="C160" s="165" t="s">
        <v>10</v>
      </c>
      <c r="D160" s="139">
        <f>D4+D8+D12+D16+D20+D24+D28+D32+D36+D40+D44+D48+D52+D56+D60+D64+D68+D72+D76+D80+D84+D88+D92+D96+D100+D104+D108+D112+D116+D120+D124+D128+D132+D136+D140+D144+D148+D152+D156</f>
        <v>62</v>
      </c>
      <c r="E160" s="139">
        <f t="shared" ref="E160:S160" si="53">E4+E8+E12+E16+E20+E24+E28+E32+E36+E40+E44+E48+E52+E56+E60+E64+E68+E72+E76+E80+E84+E88+E92+E96+E100+E104+E108+E112+E116+E120+E124+E128+E132+E136+E140+E144+E148+E152+E156</f>
        <v>304</v>
      </c>
      <c r="F160" s="139">
        <f t="shared" si="53"/>
        <v>290</v>
      </c>
      <c r="G160" s="139">
        <f t="shared" si="53"/>
        <v>656</v>
      </c>
      <c r="H160" s="139">
        <f t="shared" si="53"/>
        <v>337</v>
      </c>
      <c r="I160" s="139">
        <f t="shared" si="53"/>
        <v>402</v>
      </c>
      <c r="J160" s="139">
        <f t="shared" si="53"/>
        <v>410</v>
      </c>
      <c r="K160" s="139">
        <f t="shared" si="53"/>
        <v>364</v>
      </c>
      <c r="L160" s="139">
        <f t="shared" si="53"/>
        <v>372</v>
      </c>
      <c r="M160" s="139">
        <f t="shared" si="53"/>
        <v>398</v>
      </c>
      <c r="N160" s="139">
        <f t="shared" si="53"/>
        <v>2283</v>
      </c>
      <c r="O160" s="139">
        <f t="shared" si="53"/>
        <v>149</v>
      </c>
      <c r="P160" s="139">
        <f t="shared" si="53"/>
        <v>148</v>
      </c>
      <c r="Q160" s="139">
        <f t="shared" si="53"/>
        <v>123</v>
      </c>
      <c r="R160" s="139">
        <f t="shared" si="53"/>
        <v>420</v>
      </c>
      <c r="S160" s="139">
        <f t="shared" si="53"/>
        <v>3359</v>
      </c>
      <c r="T160" s="139"/>
    </row>
    <row r="161" spans="1:20" ht="18.2" customHeight="1" x14ac:dyDescent="0.55000000000000004">
      <c r="A161" s="133"/>
      <c r="B161" s="158"/>
      <c r="C161" s="134" t="s">
        <v>5</v>
      </c>
      <c r="D161" s="138">
        <f>D5+D9+D13+D17+D21+D25+D29+D33+D37+D41+D45+D49+D53+D57+D61+D65+D69+D73+D77+D81+D85+D89+D93+D97+D101+D105+D109+D113+D117+D121+D125+D129+D133+D137+D141+D145+D149+D153+D157</f>
        <v>136</v>
      </c>
      <c r="E161" s="138">
        <f t="shared" ref="E161:T161" si="54">E5+E9+E13+E17+E21+E25+E29+E33+E37+E41+E45+E49+E53+E57+E61+E65+E69+E73+E77+E81+E85+E89+E93+E97+E101+E105+E109+E113+E117+E121+E125+E129+E133+E137+E141+E145+E149+E153+E157</f>
        <v>641</v>
      </c>
      <c r="F161" s="138">
        <f t="shared" si="54"/>
        <v>621</v>
      </c>
      <c r="G161" s="138">
        <f t="shared" si="54"/>
        <v>1398</v>
      </c>
      <c r="H161" s="138">
        <f t="shared" si="54"/>
        <v>744</v>
      </c>
      <c r="I161" s="138">
        <f t="shared" si="54"/>
        <v>818</v>
      </c>
      <c r="J161" s="138">
        <f t="shared" si="54"/>
        <v>850</v>
      </c>
      <c r="K161" s="138">
        <f t="shared" si="54"/>
        <v>748</v>
      </c>
      <c r="L161" s="138">
        <f t="shared" si="54"/>
        <v>758</v>
      </c>
      <c r="M161" s="138">
        <f t="shared" si="54"/>
        <v>819</v>
      </c>
      <c r="N161" s="138">
        <f t="shared" si="54"/>
        <v>4737</v>
      </c>
      <c r="O161" s="138">
        <f t="shared" si="54"/>
        <v>313</v>
      </c>
      <c r="P161" s="138">
        <f t="shared" si="54"/>
        <v>338</v>
      </c>
      <c r="Q161" s="138">
        <f t="shared" si="54"/>
        <v>311</v>
      </c>
      <c r="R161" s="138">
        <f t="shared" si="54"/>
        <v>962</v>
      </c>
      <c r="S161" s="138">
        <f t="shared" si="54"/>
        <v>7097</v>
      </c>
      <c r="T161" s="138">
        <f t="shared" si="54"/>
        <v>443</v>
      </c>
    </row>
    <row r="162" spans="1:20" ht="18.2" customHeight="1" x14ac:dyDescent="0.55000000000000004">
      <c r="A162" s="163"/>
      <c r="B162" s="164"/>
      <c r="C162" s="134" t="s">
        <v>3</v>
      </c>
      <c r="D162" s="138">
        <f>D6+D10+D14+D18+D22+D26+D30+D34+D38+D42+D46+D50+D54+D58+D62+D66+D70+D74+D78+D82+D86+D90+D94+D98+D102+D106+D110+D114+D118+D122+D126+D130+D134+D138+D142+D146+D150+D154+D158</f>
        <v>9</v>
      </c>
      <c r="E162" s="138">
        <f t="shared" ref="E162:S162" si="55">E6+E10+E14+E18+E22+E26+E30+E34+E38+E42+E46+E50+E54+E58+E62+E66+E70+E74+E78+E82+E86+E90+E94+E98+E102+E106+E110+E114+E118+E122+E126+E130+E134+E138+E142+E146+E150+E154+E158</f>
        <v>45</v>
      </c>
      <c r="F162" s="138">
        <f t="shared" si="55"/>
        <v>48</v>
      </c>
      <c r="G162" s="138">
        <f t="shared" si="55"/>
        <v>102</v>
      </c>
      <c r="H162" s="138">
        <f t="shared" si="55"/>
        <v>47</v>
      </c>
      <c r="I162" s="138">
        <f t="shared" si="55"/>
        <v>46</v>
      </c>
      <c r="J162" s="138">
        <f t="shared" si="55"/>
        <v>47</v>
      </c>
      <c r="K162" s="138">
        <f t="shared" si="55"/>
        <v>46</v>
      </c>
      <c r="L162" s="138">
        <f t="shared" si="55"/>
        <v>47</v>
      </c>
      <c r="M162" s="138">
        <f t="shared" si="55"/>
        <v>46</v>
      </c>
      <c r="N162" s="138">
        <f t="shared" si="55"/>
        <v>279</v>
      </c>
      <c r="O162" s="138">
        <f t="shared" si="55"/>
        <v>13</v>
      </c>
      <c r="P162" s="138">
        <f t="shared" si="55"/>
        <v>14</v>
      </c>
      <c r="Q162" s="138">
        <f t="shared" si="55"/>
        <v>14</v>
      </c>
      <c r="R162" s="138">
        <f t="shared" si="55"/>
        <v>41</v>
      </c>
      <c r="S162" s="138">
        <f t="shared" si="55"/>
        <v>422</v>
      </c>
      <c r="T162" s="138"/>
    </row>
  </sheetData>
  <mergeCells count="8">
    <mergeCell ref="S1:S2"/>
    <mergeCell ref="A1:A2"/>
    <mergeCell ref="B1:B2"/>
    <mergeCell ref="A159:B159"/>
    <mergeCell ref="A160:B160"/>
    <mergeCell ref="O1:R1"/>
    <mergeCell ref="H1:N1"/>
    <mergeCell ref="D1:G1"/>
  </mergeCells>
  <phoneticPr fontId="0" type="noConversion"/>
  <printOptions horizontalCentered="1"/>
  <pageMargins left="0.78740157480314965" right="0" top="0.98425196850393704" bottom="0.6692913385826772" header="0.39370078740157483" footer="0.15748031496062992"/>
  <pageSetup paperSize="9" firstPageNumber="2" orientation="landscape" useFirstPageNumber="1" errors="blank" r:id="rId1"/>
  <headerFooter scaleWithDoc="0" alignWithMargins="0">
    <oddHeader>&amp;C&amp;"TH SarabunPSK,ตัวหนา"&amp;18ข้อมูลจำนวนนักเรียน, ห้องเรียน และ ข้าราชการครู ในสังกัดสำนักงานเขตพื้นที่การศึกษาประถมศึกษาตาก เขต 1
ภาคเรียนที่ 1 ปีการศึกษา 2563&amp;R&amp;"TH SarabunPSK,ตัวหนา"&amp;16&amp;P</oddHeader>
    <oddFooter>&amp;R&amp;"TH SarabunPSK,ตัวหนา"&amp;16กลุ่มงานข้อมูลสารสนเทศ  กลุ่มส่งเสริมการศึกษาทางไกลฯ
สำนักงานเขตพื้นที่การศึกษาประถมศึกษาตาก เขต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30"/>
  <sheetViews>
    <sheetView zoomScaleSheetLayoutView="100" workbookViewId="0">
      <pane xSplit="3" ySplit="2" topLeftCell="D120" activePane="bottomRight" state="frozen"/>
      <selection activeCell="V13" sqref="V13"/>
      <selection pane="topRight" activeCell="V13" sqref="V13"/>
      <selection pane="bottomLeft" activeCell="V13" sqref="V13"/>
      <selection pane="bottomRight" activeCell="B3" sqref="B3"/>
    </sheetView>
  </sheetViews>
  <sheetFormatPr defaultRowHeight="18.2" customHeight="1" x14ac:dyDescent="0.55000000000000004"/>
  <cols>
    <col min="1" max="1" width="4.42578125" style="1" customWidth="1"/>
    <col min="2" max="2" width="16.85546875" style="3" customWidth="1"/>
    <col min="3" max="3" width="6.85546875" style="1" customWidth="1"/>
    <col min="4" max="4" width="6.42578125" style="1" customWidth="1"/>
    <col min="5" max="5" width="6.5703125" style="1" customWidth="1"/>
    <col min="6" max="6" width="5.85546875" style="1" customWidth="1"/>
    <col min="7" max="7" width="6.5703125" style="11" customWidth="1"/>
    <col min="8" max="8" width="6.140625" style="1" customWidth="1"/>
    <col min="9" max="9" width="6.42578125" style="1" customWidth="1"/>
    <col min="10" max="11" width="6.5703125" style="1" customWidth="1"/>
    <col min="12" max="13" width="6.7109375" style="1" customWidth="1"/>
    <col min="14" max="14" width="6" style="11" customWidth="1"/>
    <col min="15" max="15" width="5.85546875" style="1" customWidth="1"/>
    <col min="16" max="16" width="5.28515625" style="1" customWidth="1"/>
    <col min="17" max="17" width="5.85546875" style="1" customWidth="1"/>
    <col min="18" max="18" width="5.85546875" style="11" customWidth="1"/>
    <col min="19" max="19" width="8.140625" style="11" customWidth="1"/>
    <col min="20" max="20" width="8.7109375" style="12" customWidth="1"/>
    <col min="21" max="16384" width="9.140625" style="1"/>
  </cols>
  <sheetData>
    <row r="1" spans="1:20" s="13" customFormat="1" ht="20.25" customHeight="1" x14ac:dyDescent="0.55000000000000004">
      <c r="A1" s="271" t="s">
        <v>0</v>
      </c>
      <c r="B1" s="271" t="s">
        <v>1</v>
      </c>
      <c r="C1" s="83" t="s">
        <v>2</v>
      </c>
      <c r="D1" s="246" t="s">
        <v>4</v>
      </c>
      <c r="E1" s="247"/>
      <c r="F1" s="247"/>
      <c r="G1" s="248"/>
      <c r="H1" s="249" t="s">
        <v>6</v>
      </c>
      <c r="I1" s="249"/>
      <c r="J1" s="249"/>
      <c r="K1" s="249"/>
      <c r="L1" s="249"/>
      <c r="M1" s="249"/>
      <c r="N1" s="249"/>
      <c r="O1" s="249" t="s">
        <v>115</v>
      </c>
      <c r="P1" s="249"/>
      <c r="Q1" s="249"/>
      <c r="R1" s="249"/>
      <c r="S1" s="271" t="s">
        <v>7</v>
      </c>
      <c r="T1" s="76" t="s">
        <v>167</v>
      </c>
    </row>
    <row r="2" spans="1:20" s="10" customFormat="1" ht="21" customHeight="1" x14ac:dyDescent="0.55000000000000004">
      <c r="A2" s="272"/>
      <c r="B2" s="272"/>
      <c r="C2" s="184" t="s">
        <v>3</v>
      </c>
      <c r="D2" s="78" t="s">
        <v>166</v>
      </c>
      <c r="E2" s="79" t="s">
        <v>144</v>
      </c>
      <c r="F2" s="79" t="s">
        <v>145</v>
      </c>
      <c r="G2" s="80" t="s">
        <v>5</v>
      </c>
      <c r="H2" s="81" t="s">
        <v>135</v>
      </c>
      <c r="I2" s="81" t="s">
        <v>136</v>
      </c>
      <c r="J2" s="81" t="s">
        <v>137</v>
      </c>
      <c r="K2" s="81" t="s">
        <v>138</v>
      </c>
      <c r="L2" s="81" t="s">
        <v>139</v>
      </c>
      <c r="M2" s="81" t="s">
        <v>140</v>
      </c>
      <c r="N2" s="82" t="s">
        <v>5</v>
      </c>
      <c r="O2" s="81" t="s">
        <v>141</v>
      </c>
      <c r="P2" s="81" t="s">
        <v>142</v>
      </c>
      <c r="Q2" s="81" t="s">
        <v>143</v>
      </c>
      <c r="R2" s="82" t="s">
        <v>5</v>
      </c>
      <c r="S2" s="272"/>
      <c r="T2" s="160" t="s">
        <v>168</v>
      </c>
    </row>
    <row r="3" spans="1:20" ht="18.2" customHeight="1" x14ac:dyDescent="0.55000000000000004">
      <c r="A3" s="57">
        <v>40</v>
      </c>
      <c r="B3" s="153" t="s">
        <v>46</v>
      </c>
      <c r="C3" s="193" t="s">
        <v>9</v>
      </c>
      <c r="D3" s="193">
        <v>0</v>
      </c>
      <c r="E3" s="193">
        <v>18</v>
      </c>
      <c r="F3" s="193">
        <v>13</v>
      </c>
      <c r="G3" s="194">
        <f>D3+E3+F3</f>
        <v>31</v>
      </c>
      <c r="H3" s="193">
        <v>16</v>
      </c>
      <c r="I3" s="193">
        <v>12</v>
      </c>
      <c r="J3" s="193">
        <v>19</v>
      </c>
      <c r="K3" s="193">
        <v>24</v>
      </c>
      <c r="L3" s="193">
        <v>17</v>
      </c>
      <c r="M3" s="193">
        <v>19</v>
      </c>
      <c r="N3" s="194">
        <f>H3+I3+J3+K3+L3+M3</f>
        <v>107</v>
      </c>
      <c r="O3" s="202">
        <v>0</v>
      </c>
      <c r="P3" s="202">
        <v>0</v>
      </c>
      <c r="Q3" s="202">
        <v>0</v>
      </c>
      <c r="R3" s="203">
        <f>O3+P3+Q3</f>
        <v>0</v>
      </c>
      <c r="S3" s="208">
        <f>G3+N3+R3</f>
        <v>138</v>
      </c>
      <c r="T3" s="204"/>
    </row>
    <row r="4" spans="1:20" ht="18.2" customHeight="1" x14ac:dyDescent="0.55000000000000004">
      <c r="A4" s="4"/>
      <c r="B4" s="14"/>
      <c r="C4" s="4" t="s">
        <v>10</v>
      </c>
      <c r="D4" s="4">
        <v>0</v>
      </c>
      <c r="E4" s="4">
        <v>13</v>
      </c>
      <c r="F4" s="4">
        <v>15</v>
      </c>
      <c r="G4" s="126">
        <f t="shared" ref="G4:G67" si="0">D4+E4+F4</f>
        <v>28</v>
      </c>
      <c r="H4" s="4">
        <v>9</v>
      </c>
      <c r="I4" s="4">
        <v>17</v>
      </c>
      <c r="J4" s="4">
        <v>11</v>
      </c>
      <c r="K4" s="4">
        <v>16</v>
      </c>
      <c r="L4" s="4">
        <v>13</v>
      </c>
      <c r="M4" s="4">
        <v>9</v>
      </c>
      <c r="N4" s="126">
        <f t="shared" ref="N4:N67" si="1">H4+I4+J4+K4+L4+M4</f>
        <v>75</v>
      </c>
      <c r="O4" s="7">
        <v>0</v>
      </c>
      <c r="P4" s="7">
        <v>0</v>
      </c>
      <c r="Q4" s="7">
        <v>0</v>
      </c>
      <c r="R4" s="130">
        <f t="shared" ref="R4:R67" si="2">O4+P4+Q4</f>
        <v>0</v>
      </c>
      <c r="S4" s="142">
        <f t="shared" ref="S4:S67" si="3">G4+N4+R4</f>
        <v>103</v>
      </c>
      <c r="T4" s="5"/>
    </row>
    <row r="5" spans="1:20" ht="18.2" customHeight="1" x14ac:dyDescent="0.55000000000000004">
      <c r="A5" s="4"/>
      <c r="B5" s="14"/>
      <c r="C5" s="56" t="s">
        <v>5</v>
      </c>
      <c r="D5" s="56">
        <f>D3+D4</f>
        <v>0</v>
      </c>
      <c r="E5" s="56">
        <f t="shared" ref="E5:R5" si="4">SUM(E3:E4)</f>
        <v>31</v>
      </c>
      <c r="F5" s="56">
        <f t="shared" si="4"/>
        <v>28</v>
      </c>
      <c r="G5" s="127">
        <f t="shared" si="0"/>
        <v>59</v>
      </c>
      <c r="H5" s="56">
        <f t="shared" si="4"/>
        <v>25</v>
      </c>
      <c r="I5" s="56">
        <f t="shared" si="4"/>
        <v>29</v>
      </c>
      <c r="J5" s="56">
        <f t="shared" si="4"/>
        <v>30</v>
      </c>
      <c r="K5" s="56">
        <f t="shared" si="4"/>
        <v>40</v>
      </c>
      <c r="L5" s="56">
        <f t="shared" si="4"/>
        <v>30</v>
      </c>
      <c r="M5" s="56">
        <f t="shared" si="4"/>
        <v>28</v>
      </c>
      <c r="N5" s="127">
        <f t="shared" si="4"/>
        <v>182</v>
      </c>
      <c r="O5" s="45">
        <f t="shared" si="4"/>
        <v>0</v>
      </c>
      <c r="P5" s="45">
        <f t="shared" si="4"/>
        <v>0</v>
      </c>
      <c r="Q5" s="45">
        <f t="shared" si="4"/>
        <v>0</v>
      </c>
      <c r="R5" s="131">
        <f t="shared" si="4"/>
        <v>0</v>
      </c>
      <c r="S5" s="141">
        <f t="shared" si="3"/>
        <v>241</v>
      </c>
      <c r="T5" s="62">
        <v>13</v>
      </c>
    </row>
    <row r="6" spans="1:20" s="2" customFormat="1" ht="18.2" customHeight="1" x14ac:dyDescent="0.55000000000000004">
      <c r="A6" s="6"/>
      <c r="B6" s="16"/>
      <c r="C6" s="6" t="s">
        <v>3</v>
      </c>
      <c r="D6" s="6">
        <v>0</v>
      </c>
      <c r="E6" s="6">
        <v>1</v>
      </c>
      <c r="F6" s="6">
        <v>1</v>
      </c>
      <c r="G6" s="125">
        <f t="shared" si="0"/>
        <v>2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125">
        <f t="shared" si="1"/>
        <v>6</v>
      </c>
      <c r="O6" s="8">
        <v>0</v>
      </c>
      <c r="P6" s="8">
        <v>0</v>
      </c>
      <c r="Q6" s="8">
        <v>0</v>
      </c>
      <c r="R6" s="132">
        <f t="shared" si="2"/>
        <v>0</v>
      </c>
      <c r="S6" s="186">
        <f t="shared" si="3"/>
        <v>8</v>
      </c>
      <c r="T6" s="156"/>
    </row>
    <row r="7" spans="1:20" ht="18.2" customHeight="1" x14ac:dyDescent="0.55000000000000004">
      <c r="A7" s="28">
        <v>41</v>
      </c>
      <c r="B7" s="15" t="s">
        <v>97</v>
      </c>
      <c r="C7" s="193" t="s">
        <v>9</v>
      </c>
      <c r="D7" s="193">
        <v>4</v>
      </c>
      <c r="E7" s="193">
        <v>4</v>
      </c>
      <c r="F7" s="193">
        <v>3</v>
      </c>
      <c r="G7" s="194">
        <f t="shared" si="0"/>
        <v>11</v>
      </c>
      <c r="H7" s="193">
        <v>5</v>
      </c>
      <c r="I7" s="193">
        <v>3</v>
      </c>
      <c r="J7" s="193">
        <v>7</v>
      </c>
      <c r="K7" s="193">
        <v>10</v>
      </c>
      <c r="L7" s="193">
        <v>15</v>
      </c>
      <c r="M7" s="193">
        <v>10</v>
      </c>
      <c r="N7" s="194">
        <f t="shared" si="1"/>
        <v>50</v>
      </c>
      <c r="O7" s="202">
        <v>0</v>
      </c>
      <c r="P7" s="202">
        <v>0</v>
      </c>
      <c r="Q7" s="202">
        <v>0</v>
      </c>
      <c r="R7" s="203">
        <f t="shared" si="2"/>
        <v>0</v>
      </c>
      <c r="S7" s="208">
        <f t="shared" si="3"/>
        <v>61</v>
      </c>
      <c r="T7" s="204"/>
    </row>
    <row r="8" spans="1:20" ht="18.2" customHeight="1" x14ac:dyDescent="0.55000000000000004">
      <c r="A8" s="4"/>
      <c r="B8" s="14"/>
      <c r="C8" s="4" t="s">
        <v>10</v>
      </c>
      <c r="D8" s="4">
        <v>3</v>
      </c>
      <c r="E8" s="4">
        <v>7</v>
      </c>
      <c r="F8" s="4">
        <v>6</v>
      </c>
      <c r="G8" s="126">
        <f t="shared" si="0"/>
        <v>16</v>
      </c>
      <c r="H8" s="4">
        <v>5</v>
      </c>
      <c r="I8" s="4">
        <v>7</v>
      </c>
      <c r="J8" s="4">
        <v>8</v>
      </c>
      <c r="K8" s="4">
        <v>1</v>
      </c>
      <c r="L8" s="4">
        <v>5</v>
      </c>
      <c r="M8" s="4">
        <v>5</v>
      </c>
      <c r="N8" s="126">
        <f t="shared" si="1"/>
        <v>31</v>
      </c>
      <c r="O8" s="7">
        <v>0</v>
      </c>
      <c r="P8" s="7">
        <v>0</v>
      </c>
      <c r="Q8" s="7">
        <v>0</v>
      </c>
      <c r="R8" s="130">
        <f t="shared" si="2"/>
        <v>0</v>
      </c>
      <c r="S8" s="142">
        <f t="shared" si="3"/>
        <v>47</v>
      </c>
      <c r="T8" s="5"/>
    </row>
    <row r="9" spans="1:20" ht="18.2" customHeight="1" x14ac:dyDescent="0.55000000000000004">
      <c r="A9" s="4"/>
      <c r="B9" s="14"/>
      <c r="C9" s="56" t="s">
        <v>5</v>
      </c>
      <c r="D9" s="56">
        <f>D7+D8</f>
        <v>7</v>
      </c>
      <c r="E9" s="56">
        <f t="shared" ref="E9:R9" si="5">SUM(E7:E8)</f>
        <v>11</v>
      </c>
      <c r="F9" s="56">
        <f t="shared" si="5"/>
        <v>9</v>
      </c>
      <c r="G9" s="127">
        <f t="shared" si="0"/>
        <v>27</v>
      </c>
      <c r="H9" s="56">
        <f t="shared" si="5"/>
        <v>10</v>
      </c>
      <c r="I9" s="56">
        <f t="shared" si="5"/>
        <v>10</v>
      </c>
      <c r="J9" s="56">
        <f t="shared" si="5"/>
        <v>15</v>
      </c>
      <c r="K9" s="56">
        <f t="shared" si="5"/>
        <v>11</v>
      </c>
      <c r="L9" s="56">
        <f t="shared" si="5"/>
        <v>20</v>
      </c>
      <c r="M9" s="56">
        <f t="shared" si="5"/>
        <v>15</v>
      </c>
      <c r="N9" s="127">
        <f t="shared" si="5"/>
        <v>81</v>
      </c>
      <c r="O9" s="45">
        <f t="shared" si="5"/>
        <v>0</v>
      </c>
      <c r="P9" s="45">
        <f t="shared" si="5"/>
        <v>0</v>
      </c>
      <c r="Q9" s="45">
        <f t="shared" si="5"/>
        <v>0</v>
      </c>
      <c r="R9" s="131">
        <f t="shared" si="5"/>
        <v>0</v>
      </c>
      <c r="S9" s="141">
        <f t="shared" si="3"/>
        <v>108</v>
      </c>
      <c r="T9" s="62">
        <v>10</v>
      </c>
    </row>
    <row r="10" spans="1:20" s="2" customFormat="1" ht="18.2" customHeight="1" x14ac:dyDescent="0.55000000000000004">
      <c r="A10" s="6"/>
      <c r="B10" s="16"/>
      <c r="C10" s="6" t="s">
        <v>3</v>
      </c>
      <c r="D10" s="6">
        <v>1</v>
      </c>
      <c r="E10" s="6">
        <v>1</v>
      </c>
      <c r="F10" s="6">
        <v>1</v>
      </c>
      <c r="G10" s="125">
        <f t="shared" si="0"/>
        <v>3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125">
        <f t="shared" si="1"/>
        <v>6</v>
      </c>
      <c r="O10" s="8">
        <v>0</v>
      </c>
      <c r="P10" s="8">
        <v>0</v>
      </c>
      <c r="Q10" s="8">
        <v>0</v>
      </c>
      <c r="R10" s="132">
        <f t="shared" si="2"/>
        <v>0</v>
      </c>
      <c r="S10" s="186">
        <f t="shared" si="3"/>
        <v>9</v>
      </c>
      <c r="T10" s="156"/>
    </row>
    <row r="11" spans="1:20" ht="18.2" customHeight="1" x14ac:dyDescent="0.55000000000000004">
      <c r="A11" s="28">
        <v>42</v>
      </c>
      <c r="B11" s="14" t="s">
        <v>47</v>
      </c>
      <c r="C11" s="193" t="s">
        <v>9</v>
      </c>
      <c r="D11" s="193">
        <v>0</v>
      </c>
      <c r="E11" s="193">
        <v>3</v>
      </c>
      <c r="F11" s="193">
        <v>1</v>
      </c>
      <c r="G11" s="194">
        <f t="shared" si="0"/>
        <v>4</v>
      </c>
      <c r="H11" s="193">
        <v>2</v>
      </c>
      <c r="I11" s="193">
        <v>1</v>
      </c>
      <c r="J11" s="193">
        <v>1</v>
      </c>
      <c r="K11" s="193">
        <v>2</v>
      </c>
      <c r="L11" s="193">
        <v>2</v>
      </c>
      <c r="M11" s="193">
        <v>1</v>
      </c>
      <c r="N11" s="194">
        <f t="shared" si="1"/>
        <v>9</v>
      </c>
      <c r="O11" s="202">
        <v>0</v>
      </c>
      <c r="P11" s="202">
        <v>0</v>
      </c>
      <c r="Q11" s="202">
        <v>0</v>
      </c>
      <c r="R11" s="203">
        <f t="shared" si="2"/>
        <v>0</v>
      </c>
      <c r="S11" s="208">
        <f t="shared" si="3"/>
        <v>13</v>
      </c>
      <c r="T11" s="204"/>
    </row>
    <row r="12" spans="1:20" ht="18.2" customHeight="1" x14ac:dyDescent="0.55000000000000004">
      <c r="A12" s="4"/>
      <c r="B12" s="14"/>
      <c r="C12" s="4" t="s">
        <v>10</v>
      </c>
      <c r="D12" s="4">
        <v>0</v>
      </c>
      <c r="E12" s="4">
        <v>2</v>
      </c>
      <c r="F12" s="4">
        <v>1</v>
      </c>
      <c r="G12" s="126">
        <f t="shared" si="0"/>
        <v>3</v>
      </c>
      <c r="H12" s="4">
        <v>2</v>
      </c>
      <c r="I12" s="4">
        <v>0</v>
      </c>
      <c r="J12" s="4">
        <v>1</v>
      </c>
      <c r="K12" s="4">
        <v>1</v>
      </c>
      <c r="L12" s="4">
        <v>1</v>
      </c>
      <c r="M12" s="4">
        <v>0</v>
      </c>
      <c r="N12" s="126">
        <f t="shared" si="1"/>
        <v>5</v>
      </c>
      <c r="O12" s="7">
        <v>0</v>
      </c>
      <c r="P12" s="7">
        <v>0</v>
      </c>
      <c r="Q12" s="7">
        <v>0</v>
      </c>
      <c r="R12" s="130">
        <f t="shared" si="2"/>
        <v>0</v>
      </c>
      <c r="S12" s="142">
        <f t="shared" si="3"/>
        <v>8</v>
      </c>
      <c r="T12" s="5"/>
    </row>
    <row r="13" spans="1:20" ht="18.2" customHeight="1" x14ac:dyDescent="0.55000000000000004">
      <c r="A13" s="4"/>
      <c r="B13" s="14"/>
      <c r="C13" s="56" t="s">
        <v>5</v>
      </c>
      <c r="D13" s="56">
        <f>D11+D12</f>
        <v>0</v>
      </c>
      <c r="E13" s="56">
        <f t="shared" ref="E13:R13" si="6">SUM(E11:E12)</f>
        <v>5</v>
      </c>
      <c r="F13" s="56">
        <f t="shared" si="6"/>
        <v>2</v>
      </c>
      <c r="G13" s="127">
        <f t="shared" si="0"/>
        <v>7</v>
      </c>
      <c r="H13" s="56">
        <f t="shared" si="6"/>
        <v>4</v>
      </c>
      <c r="I13" s="56">
        <f t="shared" si="6"/>
        <v>1</v>
      </c>
      <c r="J13" s="56">
        <f t="shared" si="6"/>
        <v>2</v>
      </c>
      <c r="K13" s="56">
        <f t="shared" si="6"/>
        <v>3</v>
      </c>
      <c r="L13" s="56">
        <f t="shared" si="6"/>
        <v>3</v>
      </c>
      <c r="M13" s="56">
        <f t="shared" si="6"/>
        <v>1</v>
      </c>
      <c r="N13" s="127">
        <f t="shared" si="6"/>
        <v>14</v>
      </c>
      <c r="O13" s="45">
        <f t="shared" si="6"/>
        <v>0</v>
      </c>
      <c r="P13" s="45">
        <f t="shared" si="6"/>
        <v>0</v>
      </c>
      <c r="Q13" s="45">
        <f t="shared" si="6"/>
        <v>0</v>
      </c>
      <c r="R13" s="131">
        <f t="shared" si="6"/>
        <v>0</v>
      </c>
      <c r="S13" s="141">
        <f t="shared" si="3"/>
        <v>21</v>
      </c>
      <c r="T13" s="62">
        <v>3</v>
      </c>
    </row>
    <row r="14" spans="1:20" s="2" customFormat="1" ht="18.2" customHeight="1" x14ac:dyDescent="0.55000000000000004">
      <c r="A14" s="6"/>
      <c r="B14" s="16"/>
      <c r="C14" s="6" t="s">
        <v>3</v>
      </c>
      <c r="D14" s="6">
        <v>0</v>
      </c>
      <c r="E14" s="6">
        <v>1</v>
      </c>
      <c r="F14" s="6">
        <v>1</v>
      </c>
      <c r="G14" s="125">
        <f t="shared" si="0"/>
        <v>2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125">
        <f t="shared" si="1"/>
        <v>6</v>
      </c>
      <c r="O14" s="8">
        <v>0</v>
      </c>
      <c r="P14" s="8">
        <v>0</v>
      </c>
      <c r="Q14" s="8">
        <v>0</v>
      </c>
      <c r="R14" s="132">
        <f t="shared" si="2"/>
        <v>0</v>
      </c>
      <c r="S14" s="186">
        <f t="shared" si="3"/>
        <v>8</v>
      </c>
      <c r="T14" s="156"/>
    </row>
    <row r="15" spans="1:20" ht="18.2" customHeight="1" x14ac:dyDescent="0.55000000000000004">
      <c r="A15" s="28">
        <v>43</v>
      </c>
      <c r="B15" s="14" t="s">
        <v>48</v>
      </c>
      <c r="C15" s="193" t="s">
        <v>9</v>
      </c>
      <c r="D15" s="193">
        <v>0</v>
      </c>
      <c r="E15" s="193">
        <v>2</v>
      </c>
      <c r="F15" s="193">
        <v>2</v>
      </c>
      <c r="G15" s="194">
        <f t="shared" si="0"/>
        <v>4</v>
      </c>
      <c r="H15" s="193">
        <v>6</v>
      </c>
      <c r="I15" s="193">
        <v>3</v>
      </c>
      <c r="J15" s="193">
        <v>2</v>
      </c>
      <c r="K15" s="193">
        <v>4</v>
      </c>
      <c r="L15" s="193">
        <v>3</v>
      </c>
      <c r="M15" s="193">
        <v>8</v>
      </c>
      <c r="N15" s="194">
        <f t="shared" si="1"/>
        <v>26</v>
      </c>
      <c r="O15" s="202">
        <v>0</v>
      </c>
      <c r="P15" s="202">
        <v>0</v>
      </c>
      <c r="Q15" s="202">
        <v>0</v>
      </c>
      <c r="R15" s="203">
        <f t="shared" si="2"/>
        <v>0</v>
      </c>
      <c r="S15" s="208">
        <f t="shared" si="3"/>
        <v>30</v>
      </c>
      <c r="T15" s="204"/>
    </row>
    <row r="16" spans="1:20" ht="18.2" customHeight="1" x14ac:dyDescent="0.55000000000000004">
      <c r="A16" s="4"/>
      <c r="B16" s="14"/>
      <c r="C16" s="4" t="s">
        <v>10</v>
      </c>
      <c r="D16" s="4">
        <v>0</v>
      </c>
      <c r="E16" s="4">
        <v>6</v>
      </c>
      <c r="F16" s="4">
        <v>1</v>
      </c>
      <c r="G16" s="126">
        <f t="shared" si="0"/>
        <v>7</v>
      </c>
      <c r="H16" s="4">
        <v>4</v>
      </c>
      <c r="I16" s="4">
        <v>5</v>
      </c>
      <c r="J16" s="4">
        <v>2</v>
      </c>
      <c r="K16" s="4">
        <v>3</v>
      </c>
      <c r="L16" s="4">
        <v>3</v>
      </c>
      <c r="M16" s="4">
        <v>6</v>
      </c>
      <c r="N16" s="126">
        <f t="shared" si="1"/>
        <v>23</v>
      </c>
      <c r="O16" s="7">
        <v>0</v>
      </c>
      <c r="P16" s="7">
        <v>0</v>
      </c>
      <c r="Q16" s="7">
        <v>0</v>
      </c>
      <c r="R16" s="130">
        <f t="shared" si="2"/>
        <v>0</v>
      </c>
      <c r="S16" s="142">
        <f t="shared" si="3"/>
        <v>30</v>
      </c>
      <c r="T16" s="5"/>
    </row>
    <row r="17" spans="1:20" ht="18.2" customHeight="1" x14ac:dyDescent="0.55000000000000004">
      <c r="A17" s="4"/>
      <c r="B17" s="14"/>
      <c r="C17" s="56" t="s">
        <v>5</v>
      </c>
      <c r="D17" s="56">
        <f>D15+D16</f>
        <v>0</v>
      </c>
      <c r="E17" s="56">
        <f t="shared" ref="E17:R17" si="7">SUM(E15:E16)</f>
        <v>8</v>
      </c>
      <c r="F17" s="56">
        <f t="shared" si="7"/>
        <v>3</v>
      </c>
      <c r="G17" s="127">
        <f t="shared" si="0"/>
        <v>11</v>
      </c>
      <c r="H17" s="56">
        <f t="shared" si="7"/>
        <v>10</v>
      </c>
      <c r="I17" s="56">
        <f t="shared" si="7"/>
        <v>8</v>
      </c>
      <c r="J17" s="56">
        <f t="shared" si="7"/>
        <v>4</v>
      </c>
      <c r="K17" s="56">
        <f t="shared" si="7"/>
        <v>7</v>
      </c>
      <c r="L17" s="56">
        <f t="shared" si="7"/>
        <v>6</v>
      </c>
      <c r="M17" s="56">
        <f t="shared" si="7"/>
        <v>14</v>
      </c>
      <c r="N17" s="127">
        <f t="shared" si="7"/>
        <v>49</v>
      </c>
      <c r="O17" s="45">
        <f t="shared" si="7"/>
        <v>0</v>
      </c>
      <c r="P17" s="45">
        <f t="shared" si="7"/>
        <v>0</v>
      </c>
      <c r="Q17" s="45">
        <f t="shared" si="7"/>
        <v>0</v>
      </c>
      <c r="R17" s="131">
        <f t="shared" si="7"/>
        <v>0</v>
      </c>
      <c r="S17" s="141">
        <f t="shared" si="3"/>
        <v>60</v>
      </c>
      <c r="T17" s="62">
        <v>6</v>
      </c>
    </row>
    <row r="18" spans="1:20" s="2" customFormat="1" ht="18.2" customHeight="1" x14ac:dyDescent="0.55000000000000004">
      <c r="A18" s="6"/>
      <c r="B18" s="16"/>
      <c r="C18" s="6" t="s">
        <v>3</v>
      </c>
      <c r="D18" s="6">
        <v>0</v>
      </c>
      <c r="E18" s="6">
        <v>1</v>
      </c>
      <c r="F18" s="6">
        <v>1</v>
      </c>
      <c r="G18" s="125">
        <f t="shared" si="0"/>
        <v>2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125">
        <f t="shared" si="1"/>
        <v>6</v>
      </c>
      <c r="O18" s="8">
        <v>0</v>
      </c>
      <c r="P18" s="8">
        <v>0</v>
      </c>
      <c r="Q18" s="8">
        <v>0</v>
      </c>
      <c r="R18" s="132">
        <f t="shared" si="2"/>
        <v>0</v>
      </c>
      <c r="S18" s="186">
        <f t="shared" si="3"/>
        <v>8</v>
      </c>
      <c r="T18" s="156"/>
    </row>
    <row r="19" spans="1:20" ht="18.2" customHeight="1" x14ac:dyDescent="0.55000000000000004">
      <c r="A19" s="28">
        <v>44</v>
      </c>
      <c r="B19" s="15" t="s">
        <v>49</v>
      </c>
      <c r="C19" s="193" t="s">
        <v>9</v>
      </c>
      <c r="D19" s="193">
        <v>0</v>
      </c>
      <c r="E19" s="193">
        <v>3</v>
      </c>
      <c r="F19" s="193">
        <v>4</v>
      </c>
      <c r="G19" s="194">
        <f t="shared" si="0"/>
        <v>7</v>
      </c>
      <c r="H19" s="193">
        <v>2</v>
      </c>
      <c r="I19" s="193">
        <v>4</v>
      </c>
      <c r="J19" s="193">
        <v>4</v>
      </c>
      <c r="K19" s="193">
        <v>3</v>
      </c>
      <c r="L19" s="193">
        <v>2</v>
      </c>
      <c r="M19" s="193">
        <v>3</v>
      </c>
      <c r="N19" s="194">
        <f t="shared" si="1"/>
        <v>18</v>
      </c>
      <c r="O19" s="202">
        <v>0</v>
      </c>
      <c r="P19" s="202">
        <v>0</v>
      </c>
      <c r="Q19" s="202">
        <v>0</v>
      </c>
      <c r="R19" s="203">
        <f t="shared" si="2"/>
        <v>0</v>
      </c>
      <c r="S19" s="208">
        <f t="shared" si="3"/>
        <v>25</v>
      </c>
      <c r="T19" s="204"/>
    </row>
    <row r="20" spans="1:20" ht="18.2" customHeight="1" x14ac:dyDescent="0.55000000000000004">
      <c r="A20" s="4"/>
      <c r="B20" s="14"/>
      <c r="C20" s="4" t="s">
        <v>10</v>
      </c>
      <c r="D20" s="4">
        <v>0</v>
      </c>
      <c r="E20" s="4">
        <v>5</v>
      </c>
      <c r="F20" s="4">
        <v>4</v>
      </c>
      <c r="G20" s="126">
        <f t="shared" si="0"/>
        <v>9</v>
      </c>
      <c r="H20" s="4">
        <v>4</v>
      </c>
      <c r="I20" s="4">
        <v>7</v>
      </c>
      <c r="J20" s="4">
        <v>3</v>
      </c>
      <c r="K20" s="4">
        <v>6</v>
      </c>
      <c r="L20" s="4">
        <v>5</v>
      </c>
      <c r="M20" s="4">
        <v>3</v>
      </c>
      <c r="N20" s="126">
        <f t="shared" si="1"/>
        <v>28</v>
      </c>
      <c r="O20" s="7">
        <v>0</v>
      </c>
      <c r="P20" s="7">
        <v>0</v>
      </c>
      <c r="Q20" s="7">
        <v>0</v>
      </c>
      <c r="R20" s="130">
        <f t="shared" si="2"/>
        <v>0</v>
      </c>
      <c r="S20" s="142">
        <f t="shared" si="3"/>
        <v>37</v>
      </c>
      <c r="T20" s="5"/>
    </row>
    <row r="21" spans="1:20" ht="18.2" customHeight="1" x14ac:dyDescent="0.55000000000000004">
      <c r="A21" s="4"/>
      <c r="B21" s="14"/>
      <c r="C21" s="56" t="s">
        <v>5</v>
      </c>
      <c r="D21" s="56">
        <f>D19+D20</f>
        <v>0</v>
      </c>
      <c r="E21" s="56">
        <f t="shared" ref="E21:R21" si="8">SUM(E19:E20)</f>
        <v>8</v>
      </c>
      <c r="F21" s="56">
        <f t="shared" si="8"/>
        <v>8</v>
      </c>
      <c r="G21" s="127">
        <f t="shared" si="0"/>
        <v>16</v>
      </c>
      <c r="H21" s="56">
        <f t="shared" si="8"/>
        <v>6</v>
      </c>
      <c r="I21" s="56">
        <f t="shared" si="8"/>
        <v>11</v>
      </c>
      <c r="J21" s="56">
        <f t="shared" si="8"/>
        <v>7</v>
      </c>
      <c r="K21" s="56">
        <f t="shared" si="8"/>
        <v>9</v>
      </c>
      <c r="L21" s="56">
        <f t="shared" si="8"/>
        <v>7</v>
      </c>
      <c r="M21" s="56">
        <f t="shared" si="8"/>
        <v>6</v>
      </c>
      <c r="N21" s="127">
        <f t="shared" si="8"/>
        <v>46</v>
      </c>
      <c r="O21" s="45">
        <f t="shared" si="8"/>
        <v>0</v>
      </c>
      <c r="P21" s="45">
        <f t="shared" si="8"/>
        <v>0</v>
      </c>
      <c r="Q21" s="45">
        <f t="shared" si="8"/>
        <v>0</v>
      </c>
      <c r="R21" s="131">
        <f t="shared" si="8"/>
        <v>0</v>
      </c>
      <c r="S21" s="141">
        <f t="shared" si="3"/>
        <v>62</v>
      </c>
      <c r="T21" s="62">
        <v>5</v>
      </c>
    </row>
    <row r="22" spans="1:20" s="2" customFormat="1" ht="18.2" customHeight="1" x14ac:dyDescent="0.55000000000000004">
      <c r="A22" s="6"/>
      <c r="B22" s="16"/>
      <c r="C22" s="6" t="s">
        <v>3</v>
      </c>
      <c r="D22" s="6">
        <v>0</v>
      </c>
      <c r="E22" s="6">
        <v>1</v>
      </c>
      <c r="F22" s="6">
        <v>1</v>
      </c>
      <c r="G22" s="125">
        <f t="shared" si="0"/>
        <v>2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125">
        <f t="shared" si="1"/>
        <v>6</v>
      </c>
      <c r="O22" s="8">
        <v>0</v>
      </c>
      <c r="P22" s="8">
        <v>0</v>
      </c>
      <c r="Q22" s="8">
        <v>0</v>
      </c>
      <c r="R22" s="132">
        <f t="shared" si="2"/>
        <v>0</v>
      </c>
      <c r="S22" s="186">
        <f t="shared" si="3"/>
        <v>8</v>
      </c>
      <c r="T22" s="156"/>
    </row>
    <row r="23" spans="1:20" ht="18.2" customHeight="1" x14ac:dyDescent="0.55000000000000004">
      <c r="A23" s="28">
        <v>45</v>
      </c>
      <c r="B23" s="14" t="s">
        <v>50</v>
      </c>
      <c r="C23" s="193" t="s">
        <v>9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3">
        <v>0</v>
      </c>
      <c r="I23" s="193">
        <v>0</v>
      </c>
      <c r="J23" s="193">
        <v>1</v>
      </c>
      <c r="K23" s="193">
        <v>0</v>
      </c>
      <c r="L23" s="193">
        <v>3</v>
      </c>
      <c r="M23" s="193">
        <v>1</v>
      </c>
      <c r="N23" s="194">
        <f t="shared" si="1"/>
        <v>5</v>
      </c>
      <c r="O23" s="202">
        <v>0</v>
      </c>
      <c r="P23" s="202">
        <v>0</v>
      </c>
      <c r="Q23" s="202">
        <v>0</v>
      </c>
      <c r="R23" s="203">
        <f t="shared" si="2"/>
        <v>0</v>
      </c>
      <c r="S23" s="208">
        <f t="shared" si="3"/>
        <v>5</v>
      </c>
      <c r="T23" s="204"/>
    </row>
    <row r="24" spans="1:20" ht="18.2" customHeight="1" x14ac:dyDescent="0.55000000000000004">
      <c r="A24" s="4"/>
      <c r="B24" s="14"/>
      <c r="C24" s="4" t="s">
        <v>10</v>
      </c>
      <c r="D24" s="4">
        <v>0</v>
      </c>
      <c r="E24" s="4">
        <v>0</v>
      </c>
      <c r="F24" s="4">
        <v>0</v>
      </c>
      <c r="G24" s="126">
        <f t="shared" si="0"/>
        <v>0</v>
      </c>
      <c r="H24" s="4">
        <v>0</v>
      </c>
      <c r="I24" s="4">
        <v>1</v>
      </c>
      <c r="J24" s="4">
        <v>1</v>
      </c>
      <c r="K24" s="4">
        <v>2</v>
      </c>
      <c r="L24" s="4">
        <v>0</v>
      </c>
      <c r="M24" s="4">
        <v>1</v>
      </c>
      <c r="N24" s="126">
        <f t="shared" si="1"/>
        <v>5</v>
      </c>
      <c r="O24" s="7">
        <v>0</v>
      </c>
      <c r="P24" s="7">
        <v>0</v>
      </c>
      <c r="Q24" s="7">
        <v>0</v>
      </c>
      <c r="R24" s="130">
        <f t="shared" si="2"/>
        <v>0</v>
      </c>
      <c r="S24" s="142">
        <f t="shared" si="3"/>
        <v>5</v>
      </c>
      <c r="T24" s="5"/>
    </row>
    <row r="25" spans="1:20" ht="18.2" customHeight="1" x14ac:dyDescent="0.55000000000000004">
      <c r="A25" s="4"/>
      <c r="B25" s="14"/>
      <c r="C25" s="56" t="s">
        <v>5</v>
      </c>
      <c r="D25" s="56">
        <f>D23+D24</f>
        <v>0</v>
      </c>
      <c r="E25" s="56">
        <f t="shared" ref="E25:R25" si="9">SUM(E23:E24)</f>
        <v>0</v>
      </c>
      <c r="F25" s="56">
        <f t="shared" si="9"/>
        <v>0</v>
      </c>
      <c r="G25" s="127">
        <f t="shared" si="0"/>
        <v>0</v>
      </c>
      <c r="H25" s="56">
        <f t="shared" si="9"/>
        <v>0</v>
      </c>
      <c r="I25" s="56">
        <f t="shared" si="9"/>
        <v>1</v>
      </c>
      <c r="J25" s="56">
        <f t="shared" si="9"/>
        <v>2</v>
      </c>
      <c r="K25" s="56">
        <f t="shared" si="9"/>
        <v>2</v>
      </c>
      <c r="L25" s="56">
        <f t="shared" si="9"/>
        <v>3</v>
      </c>
      <c r="M25" s="56">
        <f t="shared" si="9"/>
        <v>2</v>
      </c>
      <c r="N25" s="127">
        <f t="shared" si="9"/>
        <v>10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131">
        <f t="shared" si="9"/>
        <v>0</v>
      </c>
      <c r="S25" s="141">
        <f t="shared" si="3"/>
        <v>10</v>
      </c>
      <c r="T25" s="62">
        <v>2</v>
      </c>
    </row>
    <row r="26" spans="1:20" s="2" customFormat="1" ht="18.2" customHeight="1" x14ac:dyDescent="0.55000000000000004">
      <c r="A26" s="6"/>
      <c r="B26" s="16"/>
      <c r="C26" s="6" t="s">
        <v>3</v>
      </c>
      <c r="D26" s="6">
        <v>0</v>
      </c>
      <c r="E26" s="6">
        <v>0</v>
      </c>
      <c r="F26" s="6">
        <v>0</v>
      </c>
      <c r="G26" s="125">
        <f t="shared" si="0"/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125">
        <f t="shared" si="1"/>
        <v>5</v>
      </c>
      <c r="O26" s="8">
        <v>0</v>
      </c>
      <c r="P26" s="8">
        <v>0</v>
      </c>
      <c r="Q26" s="8">
        <v>0</v>
      </c>
      <c r="R26" s="132">
        <f t="shared" si="2"/>
        <v>0</v>
      </c>
      <c r="S26" s="186">
        <f t="shared" si="3"/>
        <v>5</v>
      </c>
      <c r="T26" s="156"/>
    </row>
    <row r="27" spans="1:20" ht="18.2" customHeight="1" x14ac:dyDescent="0.55000000000000004">
      <c r="A27" s="57">
        <v>46</v>
      </c>
      <c r="B27" s="153" t="s">
        <v>152</v>
      </c>
      <c r="C27" s="193" t="s">
        <v>9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93">
        <v>6</v>
      </c>
      <c r="I27" s="193">
        <v>0</v>
      </c>
      <c r="J27" s="193">
        <v>3</v>
      </c>
      <c r="K27" s="193">
        <v>3</v>
      </c>
      <c r="L27" s="193">
        <v>2</v>
      </c>
      <c r="M27" s="193">
        <v>2</v>
      </c>
      <c r="N27" s="194">
        <f t="shared" si="1"/>
        <v>16</v>
      </c>
      <c r="O27" s="202">
        <v>0</v>
      </c>
      <c r="P27" s="202">
        <v>0</v>
      </c>
      <c r="Q27" s="202">
        <v>0</v>
      </c>
      <c r="R27" s="203">
        <f t="shared" si="2"/>
        <v>0</v>
      </c>
      <c r="S27" s="208">
        <f t="shared" si="3"/>
        <v>16</v>
      </c>
      <c r="T27" s="204"/>
    </row>
    <row r="28" spans="1:20" ht="18.2" customHeight="1" x14ac:dyDescent="0.55000000000000004">
      <c r="A28" s="4"/>
      <c r="B28" s="14"/>
      <c r="C28" s="4" t="s">
        <v>10</v>
      </c>
      <c r="D28" s="4">
        <v>0</v>
      </c>
      <c r="E28" s="4">
        <v>0</v>
      </c>
      <c r="F28" s="4">
        <v>0</v>
      </c>
      <c r="G28" s="126">
        <f t="shared" si="0"/>
        <v>0</v>
      </c>
      <c r="H28" s="4">
        <v>0</v>
      </c>
      <c r="I28" s="4">
        <v>0</v>
      </c>
      <c r="J28" s="4">
        <v>2</v>
      </c>
      <c r="K28" s="4">
        <v>3</v>
      </c>
      <c r="L28" s="4">
        <v>1</v>
      </c>
      <c r="M28" s="4">
        <v>0</v>
      </c>
      <c r="N28" s="126">
        <f t="shared" si="1"/>
        <v>6</v>
      </c>
      <c r="O28" s="7">
        <v>0</v>
      </c>
      <c r="P28" s="7">
        <v>0</v>
      </c>
      <c r="Q28" s="7">
        <v>0</v>
      </c>
      <c r="R28" s="130">
        <f t="shared" si="2"/>
        <v>0</v>
      </c>
      <c r="S28" s="142">
        <f t="shared" si="3"/>
        <v>6</v>
      </c>
      <c r="T28" s="5"/>
    </row>
    <row r="29" spans="1:20" ht="18.2" customHeight="1" x14ac:dyDescent="0.55000000000000004">
      <c r="A29" s="4"/>
      <c r="B29" s="14"/>
      <c r="C29" s="56" t="s">
        <v>5</v>
      </c>
      <c r="D29" s="56">
        <f>D27+D28</f>
        <v>0</v>
      </c>
      <c r="E29" s="56">
        <f t="shared" ref="E29:R29" si="10">SUM(E27:E28)</f>
        <v>0</v>
      </c>
      <c r="F29" s="56">
        <f t="shared" si="10"/>
        <v>0</v>
      </c>
      <c r="G29" s="127">
        <f t="shared" si="0"/>
        <v>0</v>
      </c>
      <c r="H29" s="56">
        <f t="shared" si="10"/>
        <v>6</v>
      </c>
      <c r="I29" s="56">
        <f t="shared" si="10"/>
        <v>0</v>
      </c>
      <c r="J29" s="56">
        <f t="shared" si="10"/>
        <v>5</v>
      </c>
      <c r="K29" s="56">
        <f t="shared" si="10"/>
        <v>6</v>
      </c>
      <c r="L29" s="56">
        <f t="shared" si="10"/>
        <v>3</v>
      </c>
      <c r="M29" s="56">
        <f t="shared" si="10"/>
        <v>2</v>
      </c>
      <c r="N29" s="127">
        <f t="shared" si="10"/>
        <v>22</v>
      </c>
      <c r="O29" s="45">
        <f t="shared" si="10"/>
        <v>0</v>
      </c>
      <c r="P29" s="45">
        <f t="shared" si="10"/>
        <v>0</v>
      </c>
      <c r="Q29" s="45">
        <f t="shared" si="10"/>
        <v>0</v>
      </c>
      <c r="R29" s="131">
        <f t="shared" si="10"/>
        <v>0</v>
      </c>
      <c r="S29" s="141">
        <f t="shared" si="3"/>
        <v>22</v>
      </c>
      <c r="T29" s="62">
        <v>3</v>
      </c>
    </row>
    <row r="30" spans="1:20" s="2" customFormat="1" ht="18.2" customHeight="1" x14ac:dyDescent="0.55000000000000004">
      <c r="A30" s="6"/>
      <c r="B30" s="16"/>
      <c r="C30" s="6" t="s">
        <v>3</v>
      </c>
      <c r="D30" s="6">
        <v>0</v>
      </c>
      <c r="E30" s="6">
        <v>0</v>
      </c>
      <c r="F30" s="6">
        <v>0</v>
      </c>
      <c r="G30" s="125">
        <f t="shared" si="0"/>
        <v>0</v>
      </c>
      <c r="H30" s="6">
        <v>1</v>
      </c>
      <c r="I30" s="6">
        <v>0</v>
      </c>
      <c r="J30" s="6">
        <v>1</v>
      </c>
      <c r="K30" s="6">
        <v>1</v>
      </c>
      <c r="L30" s="6">
        <v>1</v>
      </c>
      <c r="M30" s="6">
        <v>1</v>
      </c>
      <c r="N30" s="125">
        <f t="shared" si="1"/>
        <v>5</v>
      </c>
      <c r="O30" s="8">
        <v>0</v>
      </c>
      <c r="P30" s="8">
        <v>0</v>
      </c>
      <c r="Q30" s="8">
        <v>0</v>
      </c>
      <c r="R30" s="132">
        <f t="shared" si="2"/>
        <v>0</v>
      </c>
      <c r="S30" s="186">
        <f t="shared" si="3"/>
        <v>5</v>
      </c>
      <c r="T30" s="156"/>
    </row>
    <row r="31" spans="1:20" ht="18.2" customHeight="1" x14ac:dyDescent="0.55000000000000004">
      <c r="A31" s="28">
        <v>47</v>
      </c>
      <c r="B31" s="15" t="s">
        <v>22</v>
      </c>
      <c r="C31" s="193" t="s">
        <v>9</v>
      </c>
      <c r="D31" s="193">
        <v>0</v>
      </c>
      <c r="E31" s="193">
        <v>9</v>
      </c>
      <c r="F31" s="193">
        <v>9</v>
      </c>
      <c r="G31" s="194">
        <f t="shared" si="0"/>
        <v>18</v>
      </c>
      <c r="H31" s="193">
        <v>8</v>
      </c>
      <c r="I31" s="193">
        <v>10</v>
      </c>
      <c r="J31" s="193">
        <v>8</v>
      </c>
      <c r="K31" s="193">
        <v>7</v>
      </c>
      <c r="L31" s="193">
        <v>3</v>
      </c>
      <c r="M31" s="193">
        <v>8</v>
      </c>
      <c r="N31" s="194">
        <f t="shared" si="1"/>
        <v>44</v>
      </c>
      <c r="O31" s="193">
        <v>7</v>
      </c>
      <c r="P31" s="193">
        <v>8</v>
      </c>
      <c r="Q31" s="193">
        <v>7</v>
      </c>
      <c r="R31" s="194">
        <f t="shared" si="2"/>
        <v>22</v>
      </c>
      <c r="S31" s="208">
        <f t="shared" si="3"/>
        <v>84</v>
      </c>
      <c r="T31" s="204"/>
    </row>
    <row r="32" spans="1:20" ht="18.2" customHeight="1" x14ac:dyDescent="0.55000000000000004">
      <c r="A32" s="4"/>
      <c r="B32" s="14"/>
      <c r="C32" s="4" t="s">
        <v>10</v>
      </c>
      <c r="D32" s="4">
        <v>0</v>
      </c>
      <c r="E32" s="4">
        <v>8</v>
      </c>
      <c r="F32" s="4">
        <v>5</v>
      </c>
      <c r="G32" s="126">
        <f t="shared" si="0"/>
        <v>13</v>
      </c>
      <c r="H32" s="4">
        <v>7</v>
      </c>
      <c r="I32" s="4">
        <v>4</v>
      </c>
      <c r="J32" s="4">
        <v>3</v>
      </c>
      <c r="K32" s="4">
        <v>6</v>
      </c>
      <c r="L32" s="4">
        <v>6</v>
      </c>
      <c r="M32" s="4">
        <v>7</v>
      </c>
      <c r="N32" s="126">
        <f t="shared" si="1"/>
        <v>33</v>
      </c>
      <c r="O32" s="4">
        <v>10</v>
      </c>
      <c r="P32" s="4">
        <v>6</v>
      </c>
      <c r="Q32" s="4">
        <v>6</v>
      </c>
      <c r="R32" s="126">
        <f t="shared" si="2"/>
        <v>22</v>
      </c>
      <c r="S32" s="142">
        <f t="shared" si="3"/>
        <v>68</v>
      </c>
      <c r="T32" s="5"/>
    </row>
    <row r="33" spans="1:20" ht="18.2" customHeight="1" x14ac:dyDescent="0.55000000000000004">
      <c r="A33" s="4"/>
      <c r="B33" s="14"/>
      <c r="C33" s="56" t="s">
        <v>5</v>
      </c>
      <c r="D33" s="56">
        <f>D31+D32</f>
        <v>0</v>
      </c>
      <c r="E33" s="56">
        <f t="shared" ref="E33:R33" si="11">SUM(E31:E32)</f>
        <v>17</v>
      </c>
      <c r="F33" s="56">
        <f t="shared" si="11"/>
        <v>14</v>
      </c>
      <c r="G33" s="127">
        <f t="shared" si="0"/>
        <v>31</v>
      </c>
      <c r="H33" s="56">
        <f t="shared" si="11"/>
        <v>15</v>
      </c>
      <c r="I33" s="56">
        <f t="shared" si="11"/>
        <v>14</v>
      </c>
      <c r="J33" s="56">
        <f t="shared" si="11"/>
        <v>11</v>
      </c>
      <c r="K33" s="56">
        <f t="shared" si="11"/>
        <v>13</v>
      </c>
      <c r="L33" s="56">
        <f t="shared" si="11"/>
        <v>9</v>
      </c>
      <c r="M33" s="56">
        <f t="shared" si="11"/>
        <v>15</v>
      </c>
      <c r="N33" s="127">
        <f t="shared" si="11"/>
        <v>77</v>
      </c>
      <c r="O33" s="56">
        <f t="shared" si="11"/>
        <v>17</v>
      </c>
      <c r="P33" s="56">
        <f t="shared" si="11"/>
        <v>14</v>
      </c>
      <c r="Q33" s="56">
        <f t="shared" si="11"/>
        <v>13</v>
      </c>
      <c r="R33" s="127">
        <f t="shared" si="11"/>
        <v>44</v>
      </c>
      <c r="S33" s="141">
        <f t="shared" si="3"/>
        <v>152</v>
      </c>
      <c r="T33" s="62">
        <v>15</v>
      </c>
    </row>
    <row r="34" spans="1:20" s="2" customFormat="1" ht="18.2" customHeight="1" x14ac:dyDescent="0.55000000000000004">
      <c r="A34" s="6"/>
      <c r="B34" s="16"/>
      <c r="C34" s="6" t="s">
        <v>3</v>
      </c>
      <c r="D34" s="6">
        <v>0</v>
      </c>
      <c r="E34" s="6">
        <v>1</v>
      </c>
      <c r="F34" s="6">
        <v>1</v>
      </c>
      <c r="G34" s="125">
        <f t="shared" si="0"/>
        <v>2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125">
        <f t="shared" si="1"/>
        <v>6</v>
      </c>
      <c r="O34" s="6">
        <v>1</v>
      </c>
      <c r="P34" s="6">
        <v>1</v>
      </c>
      <c r="Q34" s="6">
        <v>1</v>
      </c>
      <c r="R34" s="125">
        <f t="shared" si="2"/>
        <v>3</v>
      </c>
      <c r="S34" s="186">
        <f t="shared" si="3"/>
        <v>11</v>
      </c>
      <c r="T34" s="156"/>
    </row>
    <row r="35" spans="1:20" ht="18.2" customHeight="1" x14ac:dyDescent="0.55000000000000004">
      <c r="A35" s="28">
        <v>48</v>
      </c>
      <c r="B35" s="14" t="s">
        <v>51</v>
      </c>
      <c r="C35" s="193" t="s">
        <v>9</v>
      </c>
      <c r="D35" s="193">
        <v>4</v>
      </c>
      <c r="E35" s="193">
        <v>3</v>
      </c>
      <c r="F35" s="193">
        <v>1</v>
      </c>
      <c r="G35" s="194">
        <f t="shared" si="0"/>
        <v>8</v>
      </c>
      <c r="H35" s="193">
        <v>7</v>
      </c>
      <c r="I35" s="193">
        <v>7</v>
      </c>
      <c r="J35" s="193">
        <v>9</v>
      </c>
      <c r="K35" s="193">
        <v>4</v>
      </c>
      <c r="L35" s="193">
        <v>6</v>
      </c>
      <c r="M35" s="193">
        <v>5</v>
      </c>
      <c r="N35" s="194">
        <f t="shared" si="1"/>
        <v>38</v>
      </c>
      <c r="O35" s="202">
        <v>0</v>
      </c>
      <c r="P35" s="202">
        <v>0</v>
      </c>
      <c r="Q35" s="202">
        <v>0</v>
      </c>
      <c r="R35" s="203">
        <f t="shared" si="2"/>
        <v>0</v>
      </c>
      <c r="S35" s="208">
        <f t="shared" si="3"/>
        <v>46</v>
      </c>
      <c r="T35" s="204"/>
    </row>
    <row r="36" spans="1:20" ht="18.2" customHeight="1" x14ac:dyDescent="0.55000000000000004">
      <c r="A36" s="4"/>
      <c r="B36" s="14"/>
      <c r="C36" s="4" t="s">
        <v>10</v>
      </c>
      <c r="D36" s="4">
        <v>4</v>
      </c>
      <c r="E36" s="4">
        <v>8</v>
      </c>
      <c r="F36" s="4">
        <v>5</v>
      </c>
      <c r="G36" s="126">
        <f t="shared" si="0"/>
        <v>17</v>
      </c>
      <c r="H36" s="4">
        <v>1</v>
      </c>
      <c r="I36" s="4">
        <v>1</v>
      </c>
      <c r="J36" s="4">
        <v>2</v>
      </c>
      <c r="K36" s="4">
        <v>4</v>
      </c>
      <c r="L36" s="4">
        <v>5</v>
      </c>
      <c r="M36" s="4">
        <v>4</v>
      </c>
      <c r="N36" s="126">
        <f t="shared" si="1"/>
        <v>17</v>
      </c>
      <c r="O36" s="7">
        <v>0</v>
      </c>
      <c r="P36" s="7">
        <v>0</v>
      </c>
      <c r="Q36" s="7">
        <v>0</v>
      </c>
      <c r="R36" s="130">
        <f t="shared" si="2"/>
        <v>0</v>
      </c>
      <c r="S36" s="142">
        <f t="shared" si="3"/>
        <v>34</v>
      </c>
      <c r="T36" s="5"/>
    </row>
    <row r="37" spans="1:20" ht="18.2" customHeight="1" x14ac:dyDescent="0.55000000000000004">
      <c r="A37" s="4"/>
      <c r="B37" s="14"/>
      <c r="C37" s="56" t="s">
        <v>5</v>
      </c>
      <c r="D37" s="56">
        <f>D35+D36</f>
        <v>8</v>
      </c>
      <c r="E37" s="56">
        <f t="shared" ref="E37:R37" si="12">SUM(E35:E36)</f>
        <v>11</v>
      </c>
      <c r="F37" s="56">
        <f t="shared" si="12"/>
        <v>6</v>
      </c>
      <c r="G37" s="127">
        <f t="shared" si="0"/>
        <v>25</v>
      </c>
      <c r="H37" s="56">
        <f t="shared" si="12"/>
        <v>8</v>
      </c>
      <c r="I37" s="56">
        <f t="shared" si="12"/>
        <v>8</v>
      </c>
      <c r="J37" s="56">
        <f t="shared" si="12"/>
        <v>11</v>
      </c>
      <c r="K37" s="56">
        <f t="shared" si="12"/>
        <v>8</v>
      </c>
      <c r="L37" s="56">
        <f t="shared" si="12"/>
        <v>11</v>
      </c>
      <c r="M37" s="56">
        <f t="shared" si="12"/>
        <v>9</v>
      </c>
      <c r="N37" s="127">
        <f t="shared" si="12"/>
        <v>55</v>
      </c>
      <c r="O37" s="45">
        <f t="shared" si="12"/>
        <v>0</v>
      </c>
      <c r="P37" s="45">
        <f t="shared" si="12"/>
        <v>0</v>
      </c>
      <c r="Q37" s="45">
        <f t="shared" si="12"/>
        <v>0</v>
      </c>
      <c r="R37" s="131">
        <f t="shared" si="12"/>
        <v>0</v>
      </c>
      <c r="S37" s="141">
        <f t="shared" si="3"/>
        <v>80</v>
      </c>
      <c r="T37" s="62">
        <v>6</v>
      </c>
    </row>
    <row r="38" spans="1:20" s="2" customFormat="1" ht="18.2" customHeight="1" x14ac:dyDescent="0.55000000000000004">
      <c r="A38" s="6"/>
      <c r="B38" s="16"/>
      <c r="C38" s="6" t="s">
        <v>3</v>
      </c>
      <c r="D38" s="6">
        <v>1</v>
      </c>
      <c r="E38" s="6">
        <v>1</v>
      </c>
      <c r="F38" s="6">
        <v>1</v>
      </c>
      <c r="G38" s="125">
        <f t="shared" si="0"/>
        <v>3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125">
        <f t="shared" si="1"/>
        <v>6</v>
      </c>
      <c r="O38" s="8">
        <v>0</v>
      </c>
      <c r="P38" s="8">
        <v>0</v>
      </c>
      <c r="Q38" s="8">
        <v>0</v>
      </c>
      <c r="R38" s="132">
        <f t="shared" si="2"/>
        <v>0</v>
      </c>
      <c r="S38" s="186">
        <f t="shared" si="3"/>
        <v>9</v>
      </c>
      <c r="T38" s="156"/>
    </row>
    <row r="39" spans="1:20" ht="18.2" customHeight="1" x14ac:dyDescent="0.55000000000000004">
      <c r="A39" s="28">
        <v>49</v>
      </c>
      <c r="B39" s="14" t="s">
        <v>52</v>
      </c>
      <c r="C39" s="193" t="s">
        <v>9</v>
      </c>
      <c r="D39" s="193">
        <v>0</v>
      </c>
      <c r="E39" s="193">
        <v>11</v>
      </c>
      <c r="F39" s="193">
        <v>5</v>
      </c>
      <c r="G39" s="194">
        <f t="shared" si="0"/>
        <v>16</v>
      </c>
      <c r="H39" s="193">
        <v>8</v>
      </c>
      <c r="I39" s="193">
        <v>7</v>
      </c>
      <c r="J39" s="193">
        <v>7</v>
      </c>
      <c r="K39" s="193">
        <v>6</v>
      </c>
      <c r="L39" s="193">
        <v>11</v>
      </c>
      <c r="M39" s="193">
        <v>7</v>
      </c>
      <c r="N39" s="194">
        <f t="shared" si="1"/>
        <v>46</v>
      </c>
      <c r="O39" s="209">
        <v>0</v>
      </c>
      <c r="P39" s="209">
        <v>0</v>
      </c>
      <c r="Q39" s="209">
        <v>0</v>
      </c>
      <c r="R39" s="203">
        <f t="shared" si="2"/>
        <v>0</v>
      </c>
      <c r="S39" s="208">
        <f t="shared" si="3"/>
        <v>62</v>
      </c>
      <c r="T39" s="204"/>
    </row>
    <row r="40" spans="1:20" ht="18.2" customHeight="1" x14ac:dyDescent="0.55000000000000004">
      <c r="A40" s="4"/>
      <c r="B40" s="14"/>
      <c r="C40" s="4" t="s">
        <v>10</v>
      </c>
      <c r="D40" s="4">
        <v>0</v>
      </c>
      <c r="E40" s="4">
        <v>2</v>
      </c>
      <c r="F40" s="4">
        <v>6</v>
      </c>
      <c r="G40" s="126">
        <f t="shared" si="0"/>
        <v>8</v>
      </c>
      <c r="H40" s="4">
        <v>10</v>
      </c>
      <c r="I40" s="4">
        <v>3</v>
      </c>
      <c r="J40" s="4">
        <v>4</v>
      </c>
      <c r="K40" s="4">
        <v>4</v>
      </c>
      <c r="L40" s="4">
        <v>6</v>
      </c>
      <c r="M40" s="4">
        <v>4</v>
      </c>
      <c r="N40" s="126">
        <f t="shared" si="1"/>
        <v>31</v>
      </c>
      <c r="O40" s="175">
        <v>0</v>
      </c>
      <c r="P40" s="175">
        <v>0</v>
      </c>
      <c r="Q40" s="175">
        <v>0</v>
      </c>
      <c r="R40" s="130">
        <f t="shared" si="2"/>
        <v>0</v>
      </c>
      <c r="S40" s="142">
        <f t="shared" si="3"/>
        <v>39</v>
      </c>
      <c r="T40" s="5"/>
    </row>
    <row r="41" spans="1:20" ht="18.2" customHeight="1" x14ac:dyDescent="0.55000000000000004">
      <c r="A41" s="4"/>
      <c r="B41" s="14"/>
      <c r="C41" s="56" t="s">
        <v>5</v>
      </c>
      <c r="D41" s="56">
        <f>D39+D40</f>
        <v>0</v>
      </c>
      <c r="E41" s="56">
        <f t="shared" ref="E41:R41" si="13">SUM(E39:E40)</f>
        <v>13</v>
      </c>
      <c r="F41" s="56">
        <f t="shared" si="13"/>
        <v>11</v>
      </c>
      <c r="G41" s="127">
        <f t="shared" si="0"/>
        <v>24</v>
      </c>
      <c r="H41" s="56">
        <f t="shared" si="13"/>
        <v>18</v>
      </c>
      <c r="I41" s="56">
        <f t="shared" si="13"/>
        <v>10</v>
      </c>
      <c r="J41" s="56">
        <f t="shared" si="13"/>
        <v>11</v>
      </c>
      <c r="K41" s="56">
        <f t="shared" si="13"/>
        <v>10</v>
      </c>
      <c r="L41" s="56">
        <f t="shared" si="13"/>
        <v>17</v>
      </c>
      <c r="M41" s="56">
        <f t="shared" si="13"/>
        <v>11</v>
      </c>
      <c r="N41" s="127">
        <f t="shared" si="13"/>
        <v>77</v>
      </c>
      <c r="O41" s="45">
        <f t="shared" si="13"/>
        <v>0</v>
      </c>
      <c r="P41" s="45">
        <f t="shared" si="13"/>
        <v>0</v>
      </c>
      <c r="Q41" s="45">
        <f t="shared" si="13"/>
        <v>0</v>
      </c>
      <c r="R41" s="131">
        <f t="shared" si="13"/>
        <v>0</v>
      </c>
      <c r="S41" s="141">
        <f t="shared" si="3"/>
        <v>101</v>
      </c>
      <c r="T41" s="62">
        <v>7</v>
      </c>
    </row>
    <row r="42" spans="1:20" s="2" customFormat="1" ht="18.2" customHeight="1" x14ac:dyDescent="0.55000000000000004">
      <c r="A42" s="6"/>
      <c r="B42" s="16"/>
      <c r="C42" s="6" t="s">
        <v>3</v>
      </c>
      <c r="D42" s="6">
        <v>0</v>
      </c>
      <c r="E42" s="6">
        <v>1</v>
      </c>
      <c r="F42" s="6">
        <v>1</v>
      </c>
      <c r="G42" s="125">
        <f t="shared" si="0"/>
        <v>2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125">
        <f t="shared" si="1"/>
        <v>6</v>
      </c>
      <c r="O42" s="8">
        <v>0</v>
      </c>
      <c r="P42" s="8">
        <v>0</v>
      </c>
      <c r="Q42" s="8">
        <v>0</v>
      </c>
      <c r="R42" s="132">
        <f t="shared" si="2"/>
        <v>0</v>
      </c>
      <c r="S42" s="186">
        <f t="shared" si="3"/>
        <v>8</v>
      </c>
      <c r="T42" s="156"/>
    </row>
    <row r="43" spans="1:20" ht="18.2" customHeight="1" x14ac:dyDescent="0.55000000000000004">
      <c r="A43" s="28">
        <v>50</v>
      </c>
      <c r="B43" s="14" t="s">
        <v>53</v>
      </c>
      <c r="C43" s="193" t="s">
        <v>9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3">
        <v>0</v>
      </c>
      <c r="I43" s="193">
        <v>0</v>
      </c>
      <c r="J43" s="193">
        <v>1</v>
      </c>
      <c r="K43" s="193">
        <v>2</v>
      </c>
      <c r="L43" s="193">
        <v>1</v>
      </c>
      <c r="M43" s="193">
        <v>1</v>
      </c>
      <c r="N43" s="194">
        <f t="shared" si="1"/>
        <v>5</v>
      </c>
      <c r="O43" s="202">
        <v>0</v>
      </c>
      <c r="P43" s="202">
        <v>0</v>
      </c>
      <c r="Q43" s="202">
        <v>0</v>
      </c>
      <c r="R43" s="203">
        <f t="shared" si="2"/>
        <v>0</v>
      </c>
      <c r="S43" s="208">
        <f t="shared" si="3"/>
        <v>5</v>
      </c>
      <c r="T43" s="204"/>
    </row>
    <row r="44" spans="1:20" ht="18.2" customHeight="1" x14ac:dyDescent="0.55000000000000004">
      <c r="A44" s="4"/>
      <c r="B44" s="14"/>
      <c r="C44" s="4" t="s">
        <v>10</v>
      </c>
      <c r="D44" s="4">
        <v>0</v>
      </c>
      <c r="E44" s="4">
        <v>0</v>
      </c>
      <c r="F44" s="4">
        <v>0</v>
      </c>
      <c r="G44" s="126">
        <f t="shared" si="0"/>
        <v>0</v>
      </c>
      <c r="H44" s="4">
        <v>0</v>
      </c>
      <c r="I44" s="4">
        <v>0</v>
      </c>
      <c r="J44" s="4">
        <v>1</v>
      </c>
      <c r="K44" s="4">
        <v>1</v>
      </c>
      <c r="L44" s="4">
        <v>0</v>
      </c>
      <c r="M44" s="4">
        <v>1</v>
      </c>
      <c r="N44" s="126">
        <f t="shared" si="1"/>
        <v>3</v>
      </c>
      <c r="O44" s="7">
        <v>0</v>
      </c>
      <c r="P44" s="7">
        <v>0</v>
      </c>
      <c r="Q44" s="7">
        <v>0</v>
      </c>
      <c r="R44" s="130">
        <f t="shared" si="2"/>
        <v>0</v>
      </c>
      <c r="S44" s="142">
        <f t="shared" si="3"/>
        <v>3</v>
      </c>
      <c r="T44" s="5"/>
    </row>
    <row r="45" spans="1:20" ht="18.2" customHeight="1" x14ac:dyDescent="0.55000000000000004">
      <c r="A45" s="4"/>
      <c r="B45" s="14"/>
      <c r="C45" s="56" t="s">
        <v>5</v>
      </c>
      <c r="D45" s="56">
        <f>D43+D44</f>
        <v>0</v>
      </c>
      <c r="E45" s="56">
        <f t="shared" ref="E45:R45" si="14">SUM(E43:E44)</f>
        <v>0</v>
      </c>
      <c r="F45" s="56">
        <f t="shared" si="14"/>
        <v>0</v>
      </c>
      <c r="G45" s="127">
        <f t="shared" si="0"/>
        <v>0</v>
      </c>
      <c r="H45" s="56">
        <f t="shared" si="14"/>
        <v>0</v>
      </c>
      <c r="I45" s="56">
        <f t="shared" si="14"/>
        <v>0</v>
      </c>
      <c r="J45" s="56">
        <f t="shared" si="14"/>
        <v>2</v>
      </c>
      <c r="K45" s="56">
        <f t="shared" si="14"/>
        <v>3</v>
      </c>
      <c r="L45" s="56">
        <f t="shared" si="14"/>
        <v>1</v>
      </c>
      <c r="M45" s="56">
        <f t="shared" si="14"/>
        <v>2</v>
      </c>
      <c r="N45" s="127">
        <f t="shared" si="14"/>
        <v>8</v>
      </c>
      <c r="O45" s="45">
        <f t="shared" si="14"/>
        <v>0</v>
      </c>
      <c r="P45" s="45">
        <f t="shared" si="14"/>
        <v>0</v>
      </c>
      <c r="Q45" s="45">
        <f t="shared" si="14"/>
        <v>0</v>
      </c>
      <c r="R45" s="131">
        <f t="shared" si="14"/>
        <v>0</v>
      </c>
      <c r="S45" s="141">
        <f t="shared" si="3"/>
        <v>8</v>
      </c>
      <c r="T45" s="62">
        <v>3</v>
      </c>
    </row>
    <row r="46" spans="1:20" s="2" customFormat="1" ht="18.2" customHeight="1" x14ac:dyDescent="0.55000000000000004">
      <c r="A46" s="6"/>
      <c r="B46" s="16"/>
      <c r="C46" s="6" t="s">
        <v>3</v>
      </c>
      <c r="D46" s="6">
        <v>0</v>
      </c>
      <c r="E46" s="6">
        <v>0</v>
      </c>
      <c r="F46" s="6">
        <v>0</v>
      </c>
      <c r="G46" s="125">
        <f t="shared" si="0"/>
        <v>0</v>
      </c>
      <c r="H46" s="6">
        <v>0</v>
      </c>
      <c r="I46" s="6">
        <v>0</v>
      </c>
      <c r="J46" s="6">
        <v>1</v>
      </c>
      <c r="K46" s="6">
        <v>1</v>
      </c>
      <c r="L46" s="6">
        <v>1</v>
      </c>
      <c r="M46" s="6">
        <v>1</v>
      </c>
      <c r="N46" s="125">
        <f t="shared" si="1"/>
        <v>4</v>
      </c>
      <c r="O46" s="8">
        <v>0</v>
      </c>
      <c r="P46" s="8">
        <v>0</v>
      </c>
      <c r="Q46" s="8">
        <v>0</v>
      </c>
      <c r="R46" s="132">
        <f t="shared" si="2"/>
        <v>0</v>
      </c>
      <c r="S46" s="186">
        <f t="shared" si="3"/>
        <v>4</v>
      </c>
      <c r="T46" s="156"/>
    </row>
    <row r="47" spans="1:20" s="34" customFormat="1" ht="18.2" customHeight="1" x14ac:dyDescent="0.55000000000000004">
      <c r="A47" s="33">
        <v>51</v>
      </c>
      <c r="B47" s="40" t="s">
        <v>54</v>
      </c>
      <c r="C47" s="199" t="s">
        <v>9</v>
      </c>
      <c r="D47" s="199">
        <v>0</v>
      </c>
      <c r="E47" s="199">
        <v>8</v>
      </c>
      <c r="F47" s="199">
        <v>7</v>
      </c>
      <c r="G47" s="194">
        <f t="shared" si="0"/>
        <v>15</v>
      </c>
      <c r="H47" s="199">
        <v>7</v>
      </c>
      <c r="I47" s="199">
        <v>6</v>
      </c>
      <c r="J47" s="199">
        <v>5</v>
      </c>
      <c r="K47" s="199">
        <v>7</v>
      </c>
      <c r="L47" s="199">
        <v>9</v>
      </c>
      <c r="M47" s="199">
        <v>6</v>
      </c>
      <c r="N47" s="194">
        <f t="shared" si="1"/>
        <v>40</v>
      </c>
      <c r="O47" s="205">
        <v>0</v>
      </c>
      <c r="P47" s="205">
        <v>0</v>
      </c>
      <c r="Q47" s="205">
        <v>0</v>
      </c>
      <c r="R47" s="203">
        <f t="shared" si="2"/>
        <v>0</v>
      </c>
      <c r="S47" s="208">
        <f t="shared" si="3"/>
        <v>55</v>
      </c>
      <c r="T47" s="211"/>
    </row>
    <row r="48" spans="1:20" s="34" customFormat="1" ht="18.2" customHeight="1" x14ac:dyDescent="0.55000000000000004">
      <c r="A48" s="35"/>
      <c r="B48" s="40"/>
      <c r="C48" s="35" t="s">
        <v>10</v>
      </c>
      <c r="D48" s="35">
        <v>0</v>
      </c>
      <c r="E48" s="35">
        <v>2</v>
      </c>
      <c r="F48" s="35">
        <v>1</v>
      </c>
      <c r="G48" s="126">
        <f t="shared" si="0"/>
        <v>3</v>
      </c>
      <c r="H48" s="35">
        <v>7</v>
      </c>
      <c r="I48" s="35">
        <v>3</v>
      </c>
      <c r="J48" s="35">
        <v>6</v>
      </c>
      <c r="K48" s="35">
        <v>5</v>
      </c>
      <c r="L48" s="35">
        <v>4</v>
      </c>
      <c r="M48" s="35">
        <v>8</v>
      </c>
      <c r="N48" s="126">
        <f t="shared" si="1"/>
        <v>33</v>
      </c>
      <c r="O48" s="37">
        <v>0</v>
      </c>
      <c r="P48" s="37">
        <v>0</v>
      </c>
      <c r="Q48" s="37">
        <v>0</v>
      </c>
      <c r="R48" s="130">
        <f t="shared" si="2"/>
        <v>0</v>
      </c>
      <c r="S48" s="142">
        <f t="shared" si="3"/>
        <v>36</v>
      </c>
      <c r="T48" s="212"/>
    </row>
    <row r="49" spans="1:20" s="34" customFormat="1" ht="18.2" customHeight="1" x14ac:dyDescent="0.55000000000000004">
      <c r="A49" s="35"/>
      <c r="B49" s="40"/>
      <c r="C49" s="60" t="s">
        <v>5</v>
      </c>
      <c r="D49" s="56">
        <f>D47+D48</f>
        <v>0</v>
      </c>
      <c r="E49" s="60">
        <f t="shared" ref="E49:R49" si="15">SUM(E47:E48)</f>
        <v>10</v>
      </c>
      <c r="F49" s="60">
        <f t="shared" si="15"/>
        <v>8</v>
      </c>
      <c r="G49" s="127">
        <f t="shared" si="0"/>
        <v>18</v>
      </c>
      <c r="H49" s="60">
        <f t="shared" si="15"/>
        <v>14</v>
      </c>
      <c r="I49" s="60">
        <f t="shared" si="15"/>
        <v>9</v>
      </c>
      <c r="J49" s="60">
        <f t="shared" si="15"/>
        <v>11</v>
      </c>
      <c r="K49" s="60">
        <f t="shared" si="15"/>
        <v>12</v>
      </c>
      <c r="L49" s="60">
        <f t="shared" si="15"/>
        <v>13</v>
      </c>
      <c r="M49" s="60">
        <f t="shared" si="15"/>
        <v>14</v>
      </c>
      <c r="N49" s="127">
        <f t="shared" si="15"/>
        <v>73</v>
      </c>
      <c r="O49" s="64">
        <f t="shared" si="15"/>
        <v>0</v>
      </c>
      <c r="P49" s="64">
        <f t="shared" si="15"/>
        <v>0</v>
      </c>
      <c r="Q49" s="64">
        <f t="shared" si="15"/>
        <v>0</v>
      </c>
      <c r="R49" s="131">
        <f t="shared" si="15"/>
        <v>0</v>
      </c>
      <c r="S49" s="141">
        <f t="shared" si="3"/>
        <v>91</v>
      </c>
      <c r="T49" s="213">
        <v>7</v>
      </c>
    </row>
    <row r="50" spans="1:20" s="36" customFormat="1" ht="18.2" customHeight="1" x14ac:dyDescent="0.55000000000000004">
      <c r="A50" s="38"/>
      <c r="B50" s="155"/>
      <c r="C50" s="38" t="s">
        <v>3</v>
      </c>
      <c r="D50" s="38">
        <v>0</v>
      </c>
      <c r="E50" s="38">
        <v>1</v>
      </c>
      <c r="F50" s="38">
        <v>1</v>
      </c>
      <c r="G50" s="125">
        <f t="shared" si="0"/>
        <v>2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1</v>
      </c>
      <c r="N50" s="125">
        <f t="shared" si="1"/>
        <v>6</v>
      </c>
      <c r="O50" s="39">
        <v>0</v>
      </c>
      <c r="P50" s="39">
        <v>0</v>
      </c>
      <c r="Q50" s="39">
        <v>0</v>
      </c>
      <c r="R50" s="132">
        <f t="shared" si="2"/>
        <v>0</v>
      </c>
      <c r="S50" s="186">
        <f t="shared" si="3"/>
        <v>8</v>
      </c>
      <c r="T50" s="214"/>
    </row>
    <row r="51" spans="1:20" ht="18.2" customHeight="1" x14ac:dyDescent="0.55000000000000004">
      <c r="A51" s="57">
        <v>52</v>
      </c>
      <c r="B51" s="153" t="s">
        <v>101</v>
      </c>
      <c r="C51" s="193" t="s">
        <v>9</v>
      </c>
      <c r="D51" s="193">
        <v>0</v>
      </c>
      <c r="E51" s="193">
        <v>13</v>
      </c>
      <c r="F51" s="193">
        <v>7</v>
      </c>
      <c r="G51" s="194">
        <f t="shared" si="0"/>
        <v>20</v>
      </c>
      <c r="H51" s="193">
        <v>9</v>
      </c>
      <c r="I51" s="193">
        <v>8</v>
      </c>
      <c r="J51" s="193">
        <v>9</v>
      </c>
      <c r="K51" s="193">
        <v>3</v>
      </c>
      <c r="L51" s="193">
        <v>9</v>
      </c>
      <c r="M51" s="193">
        <v>4</v>
      </c>
      <c r="N51" s="194">
        <f t="shared" si="1"/>
        <v>42</v>
      </c>
      <c r="O51" s="193">
        <v>11</v>
      </c>
      <c r="P51" s="193">
        <v>11</v>
      </c>
      <c r="Q51" s="193">
        <v>7</v>
      </c>
      <c r="R51" s="194">
        <f t="shared" si="2"/>
        <v>29</v>
      </c>
      <c r="S51" s="208">
        <f t="shared" si="3"/>
        <v>91</v>
      </c>
      <c r="T51" s="204"/>
    </row>
    <row r="52" spans="1:20" ht="18.2" customHeight="1" x14ac:dyDescent="0.55000000000000004">
      <c r="A52" s="4"/>
      <c r="B52" s="14"/>
      <c r="C52" s="4" t="s">
        <v>10</v>
      </c>
      <c r="D52" s="4">
        <v>0</v>
      </c>
      <c r="E52" s="4">
        <v>8</v>
      </c>
      <c r="F52" s="4">
        <v>5</v>
      </c>
      <c r="G52" s="126">
        <f t="shared" si="0"/>
        <v>13</v>
      </c>
      <c r="H52" s="4">
        <v>12</v>
      </c>
      <c r="I52" s="4">
        <v>10</v>
      </c>
      <c r="J52" s="4">
        <v>12</v>
      </c>
      <c r="K52" s="4">
        <v>6</v>
      </c>
      <c r="L52" s="4">
        <v>10</v>
      </c>
      <c r="M52" s="4">
        <v>10</v>
      </c>
      <c r="N52" s="126">
        <f t="shared" si="1"/>
        <v>60</v>
      </c>
      <c r="O52" s="4">
        <v>6</v>
      </c>
      <c r="P52" s="4">
        <v>7</v>
      </c>
      <c r="Q52" s="4">
        <v>6</v>
      </c>
      <c r="R52" s="126">
        <f t="shared" si="2"/>
        <v>19</v>
      </c>
      <c r="S52" s="142">
        <f t="shared" si="3"/>
        <v>92</v>
      </c>
      <c r="T52" s="5"/>
    </row>
    <row r="53" spans="1:20" ht="18.2" customHeight="1" x14ac:dyDescent="0.55000000000000004">
      <c r="A53" s="4"/>
      <c r="B53" s="14"/>
      <c r="C53" s="56" t="s">
        <v>5</v>
      </c>
      <c r="D53" s="56">
        <f>D51+D52</f>
        <v>0</v>
      </c>
      <c r="E53" s="56">
        <f t="shared" ref="E53:R53" si="16">SUM(E51:E52)</f>
        <v>21</v>
      </c>
      <c r="F53" s="56">
        <f t="shared" si="16"/>
        <v>12</v>
      </c>
      <c r="G53" s="127">
        <f t="shared" si="0"/>
        <v>33</v>
      </c>
      <c r="H53" s="56">
        <f t="shared" si="16"/>
        <v>21</v>
      </c>
      <c r="I53" s="56">
        <f t="shared" si="16"/>
        <v>18</v>
      </c>
      <c r="J53" s="56">
        <f t="shared" si="16"/>
        <v>21</v>
      </c>
      <c r="K53" s="56">
        <f t="shared" si="16"/>
        <v>9</v>
      </c>
      <c r="L53" s="56">
        <f t="shared" si="16"/>
        <v>19</v>
      </c>
      <c r="M53" s="56">
        <f t="shared" si="16"/>
        <v>14</v>
      </c>
      <c r="N53" s="127">
        <f t="shared" si="16"/>
        <v>102</v>
      </c>
      <c r="O53" s="56">
        <f t="shared" si="16"/>
        <v>17</v>
      </c>
      <c r="P53" s="56">
        <f t="shared" si="16"/>
        <v>18</v>
      </c>
      <c r="Q53" s="56">
        <f t="shared" si="16"/>
        <v>13</v>
      </c>
      <c r="R53" s="127">
        <f t="shared" si="16"/>
        <v>48</v>
      </c>
      <c r="S53" s="141">
        <f t="shared" si="3"/>
        <v>183</v>
      </c>
      <c r="T53" s="62">
        <v>16</v>
      </c>
    </row>
    <row r="54" spans="1:20" s="2" customFormat="1" ht="18.2" customHeight="1" x14ac:dyDescent="0.55000000000000004">
      <c r="A54" s="6"/>
      <c r="B54" s="16"/>
      <c r="C54" s="6" t="s">
        <v>3</v>
      </c>
      <c r="D54" s="6">
        <v>0</v>
      </c>
      <c r="E54" s="6">
        <v>1</v>
      </c>
      <c r="F54" s="6">
        <v>1</v>
      </c>
      <c r="G54" s="125">
        <f t="shared" si="0"/>
        <v>2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125">
        <f t="shared" si="1"/>
        <v>6</v>
      </c>
      <c r="O54" s="6">
        <v>1</v>
      </c>
      <c r="P54" s="6">
        <v>1</v>
      </c>
      <c r="Q54" s="6">
        <v>1</v>
      </c>
      <c r="R54" s="125">
        <f t="shared" si="2"/>
        <v>3</v>
      </c>
      <c r="S54" s="186">
        <f t="shared" si="3"/>
        <v>11</v>
      </c>
      <c r="T54" s="156"/>
    </row>
    <row r="55" spans="1:20" ht="18.2" customHeight="1" x14ac:dyDescent="0.55000000000000004">
      <c r="A55" s="28">
        <v>53</v>
      </c>
      <c r="B55" s="14" t="s">
        <v>103</v>
      </c>
      <c r="C55" s="193" t="s">
        <v>9</v>
      </c>
      <c r="D55" s="193">
        <v>0</v>
      </c>
      <c r="E55" s="193">
        <v>5</v>
      </c>
      <c r="F55" s="193">
        <v>5</v>
      </c>
      <c r="G55" s="194">
        <f t="shared" si="0"/>
        <v>10</v>
      </c>
      <c r="H55" s="193">
        <v>3</v>
      </c>
      <c r="I55" s="193">
        <v>7</v>
      </c>
      <c r="J55" s="193">
        <v>9</v>
      </c>
      <c r="K55" s="193">
        <v>2</v>
      </c>
      <c r="L55" s="193">
        <v>5</v>
      </c>
      <c r="M55" s="193">
        <v>11</v>
      </c>
      <c r="N55" s="194">
        <f t="shared" si="1"/>
        <v>37</v>
      </c>
      <c r="O55" s="193">
        <v>10</v>
      </c>
      <c r="P55" s="193">
        <v>3</v>
      </c>
      <c r="Q55" s="193">
        <v>4</v>
      </c>
      <c r="R55" s="194">
        <f t="shared" si="2"/>
        <v>17</v>
      </c>
      <c r="S55" s="208">
        <f t="shared" si="3"/>
        <v>64</v>
      </c>
      <c r="T55" s="204"/>
    </row>
    <row r="56" spans="1:20" ht="18.2" customHeight="1" x14ac:dyDescent="0.55000000000000004">
      <c r="A56" s="4"/>
      <c r="B56" s="14"/>
      <c r="C56" s="4" t="s">
        <v>10</v>
      </c>
      <c r="D56" s="4">
        <v>0</v>
      </c>
      <c r="E56" s="4">
        <v>3</v>
      </c>
      <c r="F56" s="4">
        <v>10</v>
      </c>
      <c r="G56" s="126">
        <f t="shared" si="0"/>
        <v>13</v>
      </c>
      <c r="H56" s="4">
        <v>5</v>
      </c>
      <c r="I56" s="4">
        <v>5</v>
      </c>
      <c r="J56" s="4">
        <v>4</v>
      </c>
      <c r="K56" s="4">
        <v>5</v>
      </c>
      <c r="L56" s="4">
        <v>6</v>
      </c>
      <c r="M56" s="4">
        <v>8</v>
      </c>
      <c r="N56" s="126">
        <f t="shared" si="1"/>
        <v>33</v>
      </c>
      <c r="O56" s="4">
        <v>2</v>
      </c>
      <c r="P56" s="4">
        <v>12</v>
      </c>
      <c r="Q56" s="4">
        <v>8</v>
      </c>
      <c r="R56" s="126">
        <f t="shared" si="2"/>
        <v>22</v>
      </c>
      <c r="S56" s="142">
        <f t="shared" si="3"/>
        <v>68</v>
      </c>
      <c r="T56" s="5"/>
    </row>
    <row r="57" spans="1:20" ht="18.2" customHeight="1" x14ac:dyDescent="0.55000000000000004">
      <c r="A57" s="4"/>
      <c r="B57" s="14"/>
      <c r="C57" s="56" t="s">
        <v>5</v>
      </c>
      <c r="D57" s="56">
        <f>D55+D56</f>
        <v>0</v>
      </c>
      <c r="E57" s="56">
        <f t="shared" ref="E57:R57" si="17">SUM(E55:E56)</f>
        <v>8</v>
      </c>
      <c r="F57" s="56">
        <f t="shared" si="17"/>
        <v>15</v>
      </c>
      <c r="G57" s="127">
        <f t="shared" si="0"/>
        <v>23</v>
      </c>
      <c r="H57" s="56">
        <f t="shared" si="17"/>
        <v>8</v>
      </c>
      <c r="I57" s="56">
        <f t="shared" si="17"/>
        <v>12</v>
      </c>
      <c r="J57" s="56">
        <f t="shared" si="17"/>
        <v>13</v>
      </c>
      <c r="K57" s="56">
        <f t="shared" si="17"/>
        <v>7</v>
      </c>
      <c r="L57" s="56">
        <f t="shared" si="17"/>
        <v>11</v>
      </c>
      <c r="M57" s="56">
        <f t="shared" si="17"/>
        <v>19</v>
      </c>
      <c r="N57" s="127">
        <f t="shared" si="17"/>
        <v>70</v>
      </c>
      <c r="O57" s="56">
        <f t="shared" si="17"/>
        <v>12</v>
      </c>
      <c r="P57" s="56">
        <f t="shared" si="17"/>
        <v>15</v>
      </c>
      <c r="Q57" s="56">
        <f t="shared" si="17"/>
        <v>12</v>
      </c>
      <c r="R57" s="127">
        <f t="shared" si="17"/>
        <v>39</v>
      </c>
      <c r="S57" s="141">
        <f t="shared" si="3"/>
        <v>132</v>
      </c>
      <c r="T57" s="62">
        <v>15</v>
      </c>
    </row>
    <row r="58" spans="1:20" s="2" customFormat="1" ht="18.2" customHeight="1" x14ac:dyDescent="0.55000000000000004">
      <c r="A58" s="6"/>
      <c r="B58" s="16"/>
      <c r="C58" s="6" t="s">
        <v>3</v>
      </c>
      <c r="D58" s="6">
        <v>0</v>
      </c>
      <c r="E58" s="6">
        <v>1</v>
      </c>
      <c r="F58" s="6">
        <v>1</v>
      </c>
      <c r="G58" s="125">
        <f t="shared" si="0"/>
        <v>2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125">
        <f t="shared" si="1"/>
        <v>6</v>
      </c>
      <c r="O58" s="6">
        <v>1</v>
      </c>
      <c r="P58" s="6">
        <v>1</v>
      </c>
      <c r="Q58" s="6">
        <v>1</v>
      </c>
      <c r="R58" s="125">
        <f t="shared" si="2"/>
        <v>3</v>
      </c>
      <c r="S58" s="186">
        <f t="shared" si="3"/>
        <v>11</v>
      </c>
      <c r="T58" s="156"/>
    </row>
    <row r="59" spans="1:20" ht="18.2" customHeight="1" x14ac:dyDescent="0.55000000000000004">
      <c r="A59" s="28">
        <v>54</v>
      </c>
      <c r="B59" s="14" t="s">
        <v>55</v>
      </c>
      <c r="C59" s="193" t="s">
        <v>9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3">
        <v>0</v>
      </c>
      <c r="I59" s="193">
        <v>0</v>
      </c>
      <c r="J59" s="193">
        <v>1</v>
      </c>
      <c r="K59" s="193">
        <v>1</v>
      </c>
      <c r="L59" s="193">
        <v>0</v>
      </c>
      <c r="M59" s="193">
        <v>1</v>
      </c>
      <c r="N59" s="194">
        <f t="shared" si="1"/>
        <v>3</v>
      </c>
      <c r="O59" s="202">
        <v>0</v>
      </c>
      <c r="P59" s="202">
        <v>0</v>
      </c>
      <c r="Q59" s="202">
        <v>0</v>
      </c>
      <c r="R59" s="203">
        <f t="shared" si="2"/>
        <v>0</v>
      </c>
      <c r="S59" s="208">
        <f t="shared" si="3"/>
        <v>3</v>
      </c>
      <c r="T59" s="204"/>
    </row>
    <row r="60" spans="1:20" ht="18.2" customHeight="1" x14ac:dyDescent="0.55000000000000004">
      <c r="A60" s="4"/>
      <c r="B60" s="14"/>
      <c r="C60" s="4" t="s">
        <v>10</v>
      </c>
      <c r="D60" s="4">
        <v>0</v>
      </c>
      <c r="E60" s="4">
        <v>0</v>
      </c>
      <c r="F60" s="4">
        <v>0</v>
      </c>
      <c r="G60" s="126">
        <f t="shared" si="0"/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26">
        <f t="shared" si="1"/>
        <v>0</v>
      </c>
      <c r="O60" s="7">
        <v>0</v>
      </c>
      <c r="P60" s="7">
        <v>0</v>
      </c>
      <c r="Q60" s="7">
        <v>0</v>
      </c>
      <c r="R60" s="130">
        <f t="shared" si="2"/>
        <v>0</v>
      </c>
      <c r="S60" s="142">
        <f t="shared" si="3"/>
        <v>0</v>
      </c>
      <c r="T60" s="5"/>
    </row>
    <row r="61" spans="1:20" ht="18.2" customHeight="1" x14ac:dyDescent="0.55000000000000004">
      <c r="A61" s="4"/>
      <c r="B61" s="14"/>
      <c r="C61" s="56" t="s">
        <v>5</v>
      </c>
      <c r="D61" s="56">
        <f>D59+D60</f>
        <v>0</v>
      </c>
      <c r="E61" s="56">
        <f t="shared" ref="E61:R61" si="18">SUM(E59:E60)</f>
        <v>0</v>
      </c>
      <c r="F61" s="56">
        <f t="shared" si="18"/>
        <v>0</v>
      </c>
      <c r="G61" s="127">
        <f t="shared" si="0"/>
        <v>0</v>
      </c>
      <c r="H61" s="56">
        <f t="shared" si="18"/>
        <v>0</v>
      </c>
      <c r="I61" s="56">
        <f t="shared" si="18"/>
        <v>0</v>
      </c>
      <c r="J61" s="56">
        <f t="shared" si="18"/>
        <v>1</v>
      </c>
      <c r="K61" s="56">
        <f t="shared" si="18"/>
        <v>1</v>
      </c>
      <c r="L61" s="56">
        <f t="shared" si="18"/>
        <v>0</v>
      </c>
      <c r="M61" s="56">
        <f t="shared" si="18"/>
        <v>1</v>
      </c>
      <c r="N61" s="127">
        <f t="shared" si="18"/>
        <v>3</v>
      </c>
      <c r="O61" s="45">
        <f t="shared" si="18"/>
        <v>0</v>
      </c>
      <c r="P61" s="45">
        <f t="shared" si="18"/>
        <v>0</v>
      </c>
      <c r="Q61" s="45">
        <f t="shared" si="18"/>
        <v>0</v>
      </c>
      <c r="R61" s="131">
        <f t="shared" si="18"/>
        <v>0</v>
      </c>
      <c r="S61" s="141">
        <f t="shared" si="3"/>
        <v>3</v>
      </c>
      <c r="T61" s="62">
        <v>1</v>
      </c>
    </row>
    <row r="62" spans="1:20" s="2" customFormat="1" ht="18.2" customHeight="1" x14ac:dyDescent="0.55000000000000004">
      <c r="A62" s="6"/>
      <c r="B62" s="16"/>
      <c r="C62" s="6" t="s">
        <v>3</v>
      </c>
      <c r="D62" s="6">
        <v>0</v>
      </c>
      <c r="E62" s="6">
        <v>0</v>
      </c>
      <c r="F62" s="6">
        <v>0</v>
      </c>
      <c r="G62" s="125">
        <f t="shared" si="0"/>
        <v>0</v>
      </c>
      <c r="H62" s="6">
        <v>0</v>
      </c>
      <c r="I62" s="6">
        <v>0</v>
      </c>
      <c r="J62" s="6">
        <v>1</v>
      </c>
      <c r="K62" s="6">
        <v>1</v>
      </c>
      <c r="L62" s="6">
        <v>0</v>
      </c>
      <c r="M62" s="6">
        <v>1</v>
      </c>
      <c r="N62" s="125">
        <f t="shared" si="1"/>
        <v>3</v>
      </c>
      <c r="O62" s="8">
        <v>0</v>
      </c>
      <c r="P62" s="8">
        <v>0</v>
      </c>
      <c r="Q62" s="8">
        <v>0</v>
      </c>
      <c r="R62" s="132">
        <f t="shared" si="2"/>
        <v>0</v>
      </c>
      <c r="S62" s="186">
        <f t="shared" si="3"/>
        <v>3</v>
      </c>
      <c r="T62" s="156"/>
    </row>
    <row r="63" spans="1:20" ht="18.2" customHeight="1" x14ac:dyDescent="0.55000000000000004">
      <c r="A63" s="28">
        <v>55</v>
      </c>
      <c r="B63" s="14" t="s">
        <v>56</v>
      </c>
      <c r="C63" s="193" t="s">
        <v>9</v>
      </c>
      <c r="D63" s="193">
        <v>2</v>
      </c>
      <c r="E63" s="193">
        <v>1</v>
      </c>
      <c r="F63" s="193">
        <v>1</v>
      </c>
      <c r="G63" s="194">
        <f t="shared" si="0"/>
        <v>4</v>
      </c>
      <c r="H63" s="193">
        <v>1</v>
      </c>
      <c r="I63" s="193">
        <v>2</v>
      </c>
      <c r="J63" s="193">
        <v>3</v>
      </c>
      <c r="K63" s="193">
        <v>3</v>
      </c>
      <c r="L63" s="193">
        <v>4</v>
      </c>
      <c r="M63" s="193">
        <v>2</v>
      </c>
      <c r="N63" s="194">
        <f t="shared" si="1"/>
        <v>15</v>
      </c>
      <c r="O63" s="202">
        <v>0</v>
      </c>
      <c r="P63" s="202">
        <v>0</v>
      </c>
      <c r="Q63" s="202">
        <v>0</v>
      </c>
      <c r="R63" s="203">
        <f t="shared" si="2"/>
        <v>0</v>
      </c>
      <c r="S63" s="208">
        <f t="shared" si="3"/>
        <v>19</v>
      </c>
      <c r="T63" s="204"/>
    </row>
    <row r="64" spans="1:20" ht="18.2" customHeight="1" x14ac:dyDescent="0.55000000000000004">
      <c r="A64" s="4"/>
      <c r="B64" s="14"/>
      <c r="C64" s="4" t="s">
        <v>10</v>
      </c>
      <c r="D64" s="4">
        <v>1</v>
      </c>
      <c r="E64" s="4">
        <v>0</v>
      </c>
      <c r="F64" s="4">
        <v>2</v>
      </c>
      <c r="G64" s="126">
        <f t="shared" si="0"/>
        <v>3</v>
      </c>
      <c r="H64" s="4">
        <v>0</v>
      </c>
      <c r="I64" s="4">
        <v>0</v>
      </c>
      <c r="J64" s="4">
        <v>2</v>
      </c>
      <c r="K64" s="4">
        <v>3</v>
      </c>
      <c r="L64" s="4">
        <v>0</v>
      </c>
      <c r="M64" s="4">
        <v>2</v>
      </c>
      <c r="N64" s="126">
        <f t="shared" si="1"/>
        <v>7</v>
      </c>
      <c r="O64" s="7">
        <v>0</v>
      </c>
      <c r="P64" s="7">
        <v>0</v>
      </c>
      <c r="Q64" s="7">
        <v>0</v>
      </c>
      <c r="R64" s="130">
        <f t="shared" si="2"/>
        <v>0</v>
      </c>
      <c r="S64" s="142">
        <f t="shared" si="3"/>
        <v>10</v>
      </c>
      <c r="T64" s="5"/>
    </row>
    <row r="65" spans="1:20" ht="18.2" customHeight="1" x14ac:dyDescent="0.55000000000000004">
      <c r="A65" s="4"/>
      <c r="B65" s="14"/>
      <c r="C65" s="56" t="s">
        <v>5</v>
      </c>
      <c r="D65" s="56">
        <f>D63+D64</f>
        <v>3</v>
      </c>
      <c r="E65" s="56">
        <f t="shared" ref="E65:R65" si="19">SUM(E63:E64)</f>
        <v>1</v>
      </c>
      <c r="F65" s="56">
        <f t="shared" si="19"/>
        <v>3</v>
      </c>
      <c r="G65" s="127">
        <f t="shared" si="0"/>
        <v>7</v>
      </c>
      <c r="H65" s="56">
        <f t="shared" si="19"/>
        <v>1</v>
      </c>
      <c r="I65" s="56">
        <f t="shared" si="19"/>
        <v>2</v>
      </c>
      <c r="J65" s="56">
        <f t="shared" si="19"/>
        <v>5</v>
      </c>
      <c r="K65" s="56">
        <f t="shared" si="19"/>
        <v>6</v>
      </c>
      <c r="L65" s="56">
        <f t="shared" si="19"/>
        <v>4</v>
      </c>
      <c r="M65" s="56">
        <f t="shared" si="19"/>
        <v>4</v>
      </c>
      <c r="N65" s="127">
        <f t="shared" si="19"/>
        <v>22</v>
      </c>
      <c r="O65" s="45">
        <f t="shared" si="19"/>
        <v>0</v>
      </c>
      <c r="P65" s="45">
        <f t="shared" si="19"/>
        <v>0</v>
      </c>
      <c r="Q65" s="45">
        <f t="shared" si="19"/>
        <v>0</v>
      </c>
      <c r="R65" s="131">
        <f t="shared" si="19"/>
        <v>0</v>
      </c>
      <c r="S65" s="141">
        <f t="shared" si="3"/>
        <v>29</v>
      </c>
      <c r="T65" s="62">
        <v>3</v>
      </c>
    </row>
    <row r="66" spans="1:20" s="2" customFormat="1" ht="18.2" customHeight="1" x14ac:dyDescent="0.55000000000000004">
      <c r="A66" s="6"/>
      <c r="B66" s="16"/>
      <c r="C66" s="6" t="s">
        <v>3</v>
      </c>
      <c r="D66" s="6">
        <v>1</v>
      </c>
      <c r="E66" s="6">
        <v>1</v>
      </c>
      <c r="F66" s="6">
        <v>1</v>
      </c>
      <c r="G66" s="125">
        <f t="shared" si="0"/>
        <v>3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125">
        <f t="shared" si="1"/>
        <v>6</v>
      </c>
      <c r="O66" s="8">
        <v>0</v>
      </c>
      <c r="P66" s="8">
        <v>0</v>
      </c>
      <c r="Q66" s="8">
        <v>0</v>
      </c>
      <c r="R66" s="132">
        <f t="shared" si="2"/>
        <v>0</v>
      </c>
      <c r="S66" s="186">
        <f t="shared" si="3"/>
        <v>9</v>
      </c>
      <c r="T66" s="156"/>
    </row>
    <row r="67" spans="1:20" ht="18.2" customHeight="1" x14ac:dyDescent="0.55000000000000004">
      <c r="A67" s="28">
        <v>56</v>
      </c>
      <c r="B67" s="14" t="s">
        <v>57</v>
      </c>
      <c r="C67" s="193" t="s">
        <v>9</v>
      </c>
      <c r="D67" s="193">
        <v>7</v>
      </c>
      <c r="E67" s="193">
        <v>12</v>
      </c>
      <c r="F67" s="193">
        <v>6</v>
      </c>
      <c r="G67" s="194">
        <f t="shared" si="0"/>
        <v>25</v>
      </c>
      <c r="H67" s="193">
        <v>7</v>
      </c>
      <c r="I67" s="193">
        <v>9</v>
      </c>
      <c r="J67" s="193">
        <v>5</v>
      </c>
      <c r="K67" s="193">
        <v>9</v>
      </c>
      <c r="L67" s="193">
        <v>6</v>
      </c>
      <c r="M67" s="193">
        <v>13</v>
      </c>
      <c r="N67" s="194">
        <f t="shared" si="1"/>
        <v>49</v>
      </c>
      <c r="O67" s="202">
        <v>0</v>
      </c>
      <c r="P67" s="202">
        <v>0</v>
      </c>
      <c r="Q67" s="202">
        <v>0</v>
      </c>
      <c r="R67" s="203">
        <f t="shared" si="2"/>
        <v>0</v>
      </c>
      <c r="S67" s="208">
        <f t="shared" si="3"/>
        <v>74</v>
      </c>
      <c r="T67" s="204"/>
    </row>
    <row r="68" spans="1:20" ht="18.2" customHeight="1" x14ac:dyDescent="0.55000000000000004">
      <c r="A68" s="4"/>
      <c r="B68" s="14"/>
      <c r="C68" s="4" t="s">
        <v>10</v>
      </c>
      <c r="D68" s="4">
        <v>2</v>
      </c>
      <c r="E68" s="4">
        <v>5</v>
      </c>
      <c r="F68" s="4">
        <v>8</v>
      </c>
      <c r="G68" s="126">
        <f t="shared" ref="G68:G118" si="20">D68+E68+F68</f>
        <v>15</v>
      </c>
      <c r="H68" s="4">
        <v>6</v>
      </c>
      <c r="I68" s="4">
        <v>3</v>
      </c>
      <c r="J68" s="4">
        <v>6</v>
      </c>
      <c r="K68" s="4">
        <v>12</v>
      </c>
      <c r="L68" s="4">
        <v>7</v>
      </c>
      <c r="M68" s="4">
        <v>0</v>
      </c>
      <c r="N68" s="126">
        <f t="shared" ref="N68:N118" si="21">H68+I68+J68+K68+L68+M68</f>
        <v>34</v>
      </c>
      <c r="O68" s="7">
        <v>0</v>
      </c>
      <c r="P68" s="7">
        <v>0</v>
      </c>
      <c r="Q68" s="7">
        <v>0</v>
      </c>
      <c r="R68" s="130">
        <f t="shared" ref="R68:R118" si="22">O68+P68+Q68</f>
        <v>0</v>
      </c>
      <c r="S68" s="142">
        <f t="shared" ref="S68:S118" si="23">G68+N68+R68</f>
        <v>49</v>
      </c>
      <c r="T68" s="5"/>
    </row>
    <row r="69" spans="1:20" ht="18.2" customHeight="1" x14ac:dyDescent="0.55000000000000004">
      <c r="A69" s="4"/>
      <c r="B69" s="14"/>
      <c r="C69" s="56" t="s">
        <v>5</v>
      </c>
      <c r="D69" s="56">
        <f>D67+D68</f>
        <v>9</v>
      </c>
      <c r="E69" s="56">
        <f t="shared" ref="E69:R69" si="24">SUM(E67:E68)</f>
        <v>17</v>
      </c>
      <c r="F69" s="56">
        <f t="shared" si="24"/>
        <v>14</v>
      </c>
      <c r="G69" s="127">
        <f t="shared" si="20"/>
        <v>40</v>
      </c>
      <c r="H69" s="56">
        <f t="shared" si="24"/>
        <v>13</v>
      </c>
      <c r="I69" s="56">
        <f t="shared" si="24"/>
        <v>12</v>
      </c>
      <c r="J69" s="56">
        <f t="shared" si="24"/>
        <v>11</v>
      </c>
      <c r="K69" s="56">
        <f t="shared" si="24"/>
        <v>21</v>
      </c>
      <c r="L69" s="56">
        <f t="shared" si="24"/>
        <v>13</v>
      </c>
      <c r="M69" s="56">
        <f t="shared" si="24"/>
        <v>13</v>
      </c>
      <c r="N69" s="127">
        <f t="shared" si="24"/>
        <v>83</v>
      </c>
      <c r="O69" s="45">
        <f t="shared" si="24"/>
        <v>0</v>
      </c>
      <c r="P69" s="45">
        <f t="shared" si="24"/>
        <v>0</v>
      </c>
      <c r="Q69" s="45">
        <f t="shared" si="24"/>
        <v>0</v>
      </c>
      <c r="R69" s="131">
        <f t="shared" si="24"/>
        <v>0</v>
      </c>
      <c r="S69" s="141">
        <f t="shared" si="23"/>
        <v>123</v>
      </c>
      <c r="T69" s="62">
        <v>10</v>
      </c>
    </row>
    <row r="70" spans="1:20" s="2" customFormat="1" ht="18.2" customHeight="1" x14ac:dyDescent="0.55000000000000004">
      <c r="A70" s="6"/>
      <c r="B70" s="16"/>
      <c r="C70" s="6" t="s">
        <v>3</v>
      </c>
      <c r="D70" s="6">
        <v>1</v>
      </c>
      <c r="E70" s="6">
        <v>1</v>
      </c>
      <c r="F70" s="6">
        <v>1</v>
      </c>
      <c r="G70" s="125">
        <f t="shared" si="20"/>
        <v>3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125">
        <f t="shared" si="21"/>
        <v>6</v>
      </c>
      <c r="O70" s="8">
        <v>0</v>
      </c>
      <c r="P70" s="8">
        <v>0</v>
      </c>
      <c r="Q70" s="8">
        <v>0</v>
      </c>
      <c r="R70" s="132">
        <f t="shared" si="22"/>
        <v>0</v>
      </c>
      <c r="S70" s="186">
        <f t="shared" si="23"/>
        <v>9</v>
      </c>
      <c r="T70" s="156"/>
    </row>
    <row r="71" spans="1:20" ht="18.2" customHeight="1" x14ac:dyDescent="0.55000000000000004">
      <c r="A71" s="57">
        <v>57</v>
      </c>
      <c r="B71" s="14" t="s">
        <v>116</v>
      </c>
      <c r="C71" s="193" t="s">
        <v>9</v>
      </c>
      <c r="D71" s="193">
        <v>5</v>
      </c>
      <c r="E71" s="193">
        <v>10</v>
      </c>
      <c r="F71" s="193">
        <v>13</v>
      </c>
      <c r="G71" s="194">
        <f t="shared" si="20"/>
        <v>28</v>
      </c>
      <c r="H71" s="193">
        <v>9</v>
      </c>
      <c r="I71" s="193">
        <v>17</v>
      </c>
      <c r="J71" s="193">
        <v>16</v>
      </c>
      <c r="K71" s="193">
        <v>21</v>
      </c>
      <c r="L71" s="193">
        <v>26</v>
      </c>
      <c r="M71" s="193">
        <v>16</v>
      </c>
      <c r="N71" s="194">
        <f t="shared" si="21"/>
        <v>105</v>
      </c>
      <c r="O71" s="193">
        <v>39</v>
      </c>
      <c r="P71" s="193">
        <v>25</v>
      </c>
      <c r="Q71" s="193">
        <v>33</v>
      </c>
      <c r="R71" s="194">
        <f t="shared" si="22"/>
        <v>97</v>
      </c>
      <c r="S71" s="208">
        <f t="shared" si="23"/>
        <v>230</v>
      </c>
      <c r="T71" s="204"/>
    </row>
    <row r="72" spans="1:20" ht="18.2" customHeight="1" x14ac:dyDescent="0.55000000000000004">
      <c r="A72" s="4"/>
      <c r="B72" s="14" t="s">
        <v>117</v>
      </c>
      <c r="C72" s="4" t="s">
        <v>10</v>
      </c>
      <c r="D72" s="4">
        <v>4</v>
      </c>
      <c r="E72" s="4">
        <v>10</v>
      </c>
      <c r="F72" s="4">
        <v>8</v>
      </c>
      <c r="G72" s="126">
        <f t="shared" si="20"/>
        <v>22</v>
      </c>
      <c r="H72" s="4">
        <v>13</v>
      </c>
      <c r="I72" s="4">
        <v>25</v>
      </c>
      <c r="J72" s="4">
        <v>19</v>
      </c>
      <c r="K72" s="4">
        <v>14</v>
      </c>
      <c r="L72" s="4">
        <v>28</v>
      </c>
      <c r="M72" s="4">
        <v>15</v>
      </c>
      <c r="N72" s="126">
        <f t="shared" si="21"/>
        <v>114</v>
      </c>
      <c r="O72" s="4">
        <v>16</v>
      </c>
      <c r="P72" s="4">
        <v>23</v>
      </c>
      <c r="Q72" s="4">
        <v>23</v>
      </c>
      <c r="R72" s="126">
        <f t="shared" si="22"/>
        <v>62</v>
      </c>
      <c r="S72" s="142">
        <f t="shared" si="23"/>
        <v>198</v>
      </c>
      <c r="T72" s="5"/>
    </row>
    <row r="73" spans="1:20" ht="18.2" customHeight="1" x14ac:dyDescent="0.55000000000000004">
      <c r="A73" s="4"/>
      <c r="B73" s="14"/>
      <c r="C73" s="56" t="s">
        <v>5</v>
      </c>
      <c r="D73" s="56">
        <f>D71+D72</f>
        <v>9</v>
      </c>
      <c r="E73" s="56">
        <f t="shared" ref="E73:R73" si="25">SUM(E71:E72)</f>
        <v>20</v>
      </c>
      <c r="F73" s="56">
        <f t="shared" si="25"/>
        <v>21</v>
      </c>
      <c r="G73" s="127">
        <f t="shared" si="20"/>
        <v>50</v>
      </c>
      <c r="H73" s="56">
        <f t="shared" si="25"/>
        <v>22</v>
      </c>
      <c r="I73" s="56">
        <f t="shared" si="25"/>
        <v>42</v>
      </c>
      <c r="J73" s="56">
        <f t="shared" si="25"/>
        <v>35</v>
      </c>
      <c r="K73" s="56">
        <f t="shared" si="25"/>
        <v>35</v>
      </c>
      <c r="L73" s="56">
        <f t="shared" si="25"/>
        <v>54</v>
      </c>
      <c r="M73" s="56">
        <f t="shared" si="25"/>
        <v>31</v>
      </c>
      <c r="N73" s="127">
        <f t="shared" si="25"/>
        <v>219</v>
      </c>
      <c r="O73" s="56">
        <f t="shared" si="25"/>
        <v>55</v>
      </c>
      <c r="P73" s="56">
        <f t="shared" si="25"/>
        <v>48</v>
      </c>
      <c r="Q73" s="56">
        <f t="shared" si="25"/>
        <v>56</v>
      </c>
      <c r="R73" s="127">
        <f t="shared" si="25"/>
        <v>159</v>
      </c>
      <c r="S73" s="141">
        <f t="shared" si="23"/>
        <v>428</v>
      </c>
      <c r="T73" s="62">
        <v>27</v>
      </c>
    </row>
    <row r="74" spans="1:20" s="2" customFormat="1" ht="18.2" customHeight="1" x14ac:dyDescent="0.55000000000000004">
      <c r="A74" s="6"/>
      <c r="B74" s="16"/>
      <c r="C74" s="6" t="s">
        <v>3</v>
      </c>
      <c r="D74" s="6">
        <v>1</v>
      </c>
      <c r="E74" s="6">
        <v>1</v>
      </c>
      <c r="F74" s="6">
        <v>1</v>
      </c>
      <c r="G74" s="125">
        <f t="shared" si="20"/>
        <v>3</v>
      </c>
      <c r="H74" s="6">
        <v>1</v>
      </c>
      <c r="I74" s="6">
        <v>2</v>
      </c>
      <c r="J74" s="6">
        <v>2</v>
      </c>
      <c r="K74" s="6">
        <v>2</v>
      </c>
      <c r="L74" s="6">
        <v>3</v>
      </c>
      <c r="M74" s="6">
        <v>2</v>
      </c>
      <c r="N74" s="125">
        <f t="shared" si="21"/>
        <v>12</v>
      </c>
      <c r="O74" s="6">
        <v>3</v>
      </c>
      <c r="P74" s="6">
        <v>2</v>
      </c>
      <c r="Q74" s="6">
        <v>3</v>
      </c>
      <c r="R74" s="125">
        <f t="shared" si="22"/>
        <v>8</v>
      </c>
      <c r="S74" s="186">
        <f t="shared" si="23"/>
        <v>23</v>
      </c>
      <c r="T74" s="156"/>
    </row>
    <row r="75" spans="1:20" ht="18.2" customHeight="1" x14ac:dyDescent="0.55000000000000004">
      <c r="A75" s="57">
        <v>58</v>
      </c>
      <c r="B75" s="153" t="s">
        <v>58</v>
      </c>
      <c r="C75" s="193" t="s">
        <v>9</v>
      </c>
      <c r="D75" s="193">
        <v>0</v>
      </c>
      <c r="E75" s="193">
        <v>12</v>
      </c>
      <c r="F75" s="193">
        <v>1</v>
      </c>
      <c r="G75" s="194">
        <f t="shared" si="20"/>
        <v>13</v>
      </c>
      <c r="H75" s="193">
        <v>5</v>
      </c>
      <c r="I75" s="193">
        <v>3</v>
      </c>
      <c r="J75" s="193">
        <v>7</v>
      </c>
      <c r="K75" s="193">
        <v>7</v>
      </c>
      <c r="L75" s="193">
        <v>7</v>
      </c>
      <c r="M75" s="193">
        <v>8</v>
      </c>
      <c r="N75" s="194">
        <f t="shared" si="21"/>
        <v>37</v>
      </c>
      <c r="O75" s="202">
        <v>0</v>
      </c>
      <c r="P75" s="202">
        <v>0</v>
      </c>
      <c r="Q75" s="202">
        <v>0</v>
      </c>
      <c r="R75" s="203">
        <f t="shared" si="22"/>
        <v>0</v>
      </c>
      <c r="S75" s="208">
        <f t="shared" si="23"/>
        <v>50</v>
      </c>
      <c r="T75" s="204"/>
    </row>
    <row r="76" spans="1:20" ht="18.2" customHeight="1" x14ac:dyDescent="0.55000000000000004">
      <c r="A76" s="4"/>
      <c r="B76" s="14"/>
      <c r="C76" s="4" t="s">
        <v>10</v>
      </c>
      <c r="D76" s="4">
        <v>0</v>
      </c>
      <c r="E76" s="4">
        <v>6</v>
      </c>
      <c r="F76" s="4">
        <v>6</v>
      </c>
      <c r="G76" s="126">
        <f t="shared" si="20"/>
        <v>12</v>
      </c>
      <c r="H76" s="4">
        <v>0</v>
      </c>
      <c r="I76" s="4">
        <v>5</v>
      </c>
      <c r="J76" s="4">
        <v>5</v>
      </c>
      <c r="K76" s="4">
        <v>7</v>
      </c>
      <c r="L76" s="4">
        <v>1</v>
      </c>
      <c r="M76" s="4">
        <v>6</v>
      </c>
      <c r="N76" s="126">
        <f t="shared" si="21"/>
        <v>24</v>
      </c>
      <c r="O76" s="7">
        <v>0</v>
      </c>
      <c r="P76" s="7">
        <v>0</v>
      </c>
      <c r="Q76" s="7">
        <v>0</v>
      </c>
      <c r="R76" s="130">
        <f t="shared" si="22"/>
        <v>0</v>
      </c>
      <c r="S76" s="142">
        <f t="shared" si="23"/>
        <v>36</v>
      </c>
      <c r="T76" s="5"/>
    </row>
    <row r="77" spans="1:20" ht="18.2" customHeight="1" x14ac:dyDescent="0.55000000000000004">
      <c r="A77" s="4"/>
      <c r="B77" s="14"/>
      <c r="C77" s="56" t="s">
        <v>5</v>
      </c>
      <c r="D77" s="56">
        <f>D75+D76</f>
        <v>0</v>
      </c>
      <c r="E77" s="56">
        <f t="shared" ref="E77:R77" si="26">SUM(E75:E76)</f>
        <v>18</v>
      </c>
      <c r="F77" s="56">
        <f t="shared" si="26"/>
        <v>7</v>
      </c>
      <c r="G77" s="127">
        <f t="shared" si="20"/>
        <v>25</v>
      </c>
      <c r="H77" s="56">
        <f t="shared" si="26"/>
        <v>5</v>
      </c>
      <c r="I77" s="56">
        <f t="shared" si="26"/>
        <v>8</v>
      </c>
      <c r="J77" s="56">
        <f t="shared" si="26"/>
        <v>12</v>
      </c>
      <c r="K77" s="56">
        <f t="shared" si="26"/>
        <v>14</v>
      </c>
      <c r="L77" s="56">
        <f t="shared" si="26"/>
        <v>8</v>
      </c>
      <c r="M77" s="56">
        <f t="shared" si="26"/>
        <v>14</v>
      </c>
      <c r="N77" s="127">
        <f t="shared" si="26"/>
        <v>61</v>
      </c>
      <c r="O77" s="45">
        <f t="shared" si="26"/>
        <v>0</v>
      </c>
      <c r="P77" s="45">
        <f t="shared" si="26"/>
        <v>0</v>
      </c>
      <c r="Q77" s="45">
        <f t="shared" si="26"/>
        <v>0</v>
      </c>
      <c r="R77" s="131">
        <f t="shared" si="26"/>
        <v>0</v>
      </c>
      <c r="S77" s="141">
        <f t="shared" si="23"/>
        <v>86</v>
      </c>
      <c r="T77" s="62">
        <v>6</v>
      </c>
    </row>
    <row r="78" spans="1:20" s="2" customFormat="1" ht="18.2" customHeight="1" x14ac:dyDescent="0.55000000000000004">
      <c r="A78" s="6"/>
      <c r="B78" s="16"/>
      <c r="C78" s="6" t="s">
        <v>3</v>
      </c>
      <c r="D78" s="6">
        <v>0</v>
      </c>
      <c r="E78" s="6">
        <v>1</v>
      </c>
      <c r="F78" s="6">
        <v>1</v>
      </c>
      <c r="G78" s="125">
        <f t="shared" si="20"/>
        <v>2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125">
        <f t="shared" si="21"/>
        <v>6</v>
      </c>
      <c r="O78" s="8">
        <v>0</v>
      </c>
      <c r="P78" s="8">
        <v>0</v>
      </c>
      <c r="Q78" s="8">
        <v>0</v>
      </c>
      <c r="R78" s="132">
        <f t="shared" si="22"/>
        <v>0</v>
      </c>
      <c r="S78" s="186">
        <f t="shared" si="23"/>
        <v>8</v>
      </c>
      <c r="T78" s="156"/>
    </row>
    <row r="79" spans="1:20" ht="18.2" customHeight="1" x14ac:dyDescent="0.55000000000000004">
      <c r="A79" s="28">
        <v>59</v>
      </c>
      <c r="B79" s="14" t="s">
        <v>59</v>
      </c>
      <c r="C79" s="193" t="s">
        <v>9</v>
      </c>
      <c r="D79" s="193">
        <v>8</v>
      </c>
      <c r="E79" s="193">
        <v>5</v>
      </c>
      <c r="F79" s="193">
        <v>10</v>
      </c>
      <c r="G79" s="194">
        <f t="shared" si="20"/>
        <v>23</v>
      </c>
      <c r="H79" s="193">
        <v>4</v>
      </c>
      <c r="I79" s="193">
        <v>6</v>
      </c>
      <c r="J79" s="193">
        <v>6</v>
      </c>
      <c r="K79" s="193">
        <v>6</v>
      </c>
      <c r="L79" s="193">
        <v>11</v>
      </c>
      <c r="M79" s="193">
        <v>4</v>
      </c>
      <c r="N79" s="194">
        <f t="shared" si="21"/>
        <v>37</v>
      </c>
      <c r="O79" s="202">
        <v>0</v>
      </c>
      <c r="P79" s="202">
        <v>0</v>
      </c>
      <c r="Q79" s="202">
        <v>0</v>
      </c>
      <c r="R79" s="203">
        <f t="shared" si="22"/>
        <v>0</v>
      </c>
      <c r="S79" s="208">
        <f t="shared" si="23"/>
        <v>60</v>
      </c>
      <c r="T79" s="204"/>
    </row>
    <row r="80" spans="1:20" ht="18.2" customHeight="1" x14ac:dyDescent="0.55000000000000004">
      <c r="A80" s="4"/>
      <c r="B80" s="14"/>
      <c r="C80" s="4" t="s">
        <v>10</v>
      </c>
      <c r="D80" s="4">
        <v>0</v>
      </c>
      <c r="E80" s="4">
        <v>4</v>
      </c>
      <c r="F80" s="4">
        <v>8</v>
      </c>
      <c r="G80" s="126">
        <f t="shared" si="20"/>
        <v>12</v>
      </c>
      <c r="H80" s="4">
        <v>7</v>
      </c>
      <c r="I80" s="4">
        <v>7</v>
      </c>
      <c r="J80" s="4">
        <v>8</v>
      </c>
      <c r="K80" s="4">
        <v>7</v>
      </c>
      <c r="L80" s="4">
        <v>8</v>
      </c>
      <c r="M80" s="4">
        <v>10</v>
      </c>
      <c r="N80" s="126">
        <f t="shared" si="21"/>
        <v>47</v>
      </c>
      <c r="O80" s="7">
        <v>0</v>
      </c>
      <c r="P80" s="7">
        <v>0</v>
      </c>
      <c r="Q80" s="7">
        <v>0</v>
      </c>
      <c r="R80" s="130">
        <f t="shared" si="22"/>
        <v>0</v>
      </c>
      <c r="S80" s="142">
        <f t="shared" si="23"/>
        <v>59</v>
      </c>
      <c r="T80" s="5"/>
    </row>
    <row r="81" spans="1:20" ht="18.2" customHeight="1" x14ac:dyDescent="0.55000000000000004">
      <c r="A81" s="4"/>
      <c r="B81" s="14"/>
      <c r="C81" s="56" t="s">
        <v>5</v>
      </c>
      <c r="D81" s="56">
        <f>D79+D80</f>
        <v>8</v>
      </c>
      <c r="E81" s="56">
        <f t="shared" ref="E81:R81" si="27">SUM(E79:E80)</f>
        <v>9</v>
      </c>
      <c r="F81" s="56">
        <f t="shared" si="27"/>
        <v>18</v>
      </c>
      <c r="G81" s="127">
        <f t="shared" si="20"/>
        <v>35</v>
      </c>
      <c r="H81" s="56">
        <f t="shared" si="27"/>
        <v>11</v>
      </c>
      <c r="I81" s="56">
        <f t="shared" si="27"/>
        <v>13</v>
      </c>
      <c r="J81" s="56">
        <f t="shared" si="27"/>
        <v>14</v>
      </c>
      <c r="K81" s="56">
        <f t="shared" si="27"/>
        <v>13</v>
      </c>
      <c r="L81" s="56">
        <f t="shared" si="27"/>
        <v>19</v>
      </c>
      <c r="M81" s="56">
        <f t="shared" si="27"/>
        <v>14</v>
      </c>
      <c r="N81" s="127">
        <f t="shared" si="27"/>
        <v>84</v>
      </c>
      <c r="O81" s="45">
        <f t="shared" si="27"/>
        <v>0</v>
      </c>
      <c r="P81" s="45">
        <f t="shared" si="27"/>
        <v>0</v>
      </c>
      <c r="Q81" s="45">
        <f t="shared" si="27"/>
        <v>0</v>
      </c>
      <c r="R81" s="131">
        <f t="shared" si="27"/>
        <v>0</v>
      </c>
      <c r="S81" s="141">
        <f t="shared" si="23"/>
        <v>119</v>
      </c>
      <c r="T81" s="62">
        <v>12</v>
      </c>
    </row>
    <row r="82" spans="1:20" s="2" customFormat="1" ht="18.2" customHeight="1" x14ac:dyDescent="0.55000000000000004">
      <c r="A82" s="6"/>
      <c r="B82" s="16"/>
      <c r="C82" s="6" t="s">
        <v>3</v>
      </c>
      <c r="D82" s="6">
        <v>1</v>
      </c>
      <c r="E82" s="6">
        <v>1</v>
      </c>
      <c r="F82" s="6">
        <v>1</v>
      </c>
      <c r="G82" s="125">
        <f t="shared" si="20"/>
        <v>3</v>
      </c>
      <c r="H82" s="6">
        <v>1</v>
      </c>
      <c r="I82" s="6">
        <v>1</v>
      </c>
      <c r="J82" s="6">
        <v>1</v>
      </c>
      <c r="K82" s="6">
        <v>1</v>
      </c>
      <c r="L82" s="6">
        <v>1</v>
      </c>
      <c r="M82" s="6">
        <v>1</v>
      </c>
      <c r="N82" s="125">
        <f t="shared" si="21"/>
        <v>6</v>
      </c>
      <c r="O82" s="8">
        <v>0</v>
      </c>
      <c r="P82" s="8">
        <v>0</v>
      </c>
      <c r="Q82" s="8">
        <v>0</v>
      </c>
      <c r="R82" s="132">
        <f t="shared" si="22"/>
        <v>0</v>
      </c>
      <c r="S82" s="186">
        <f t="shared" si="23"/>
        <v>9</v>
      </c>
      <c r="T82" s="156"/>
    </row>
    <row r="83" spans="1:20" ht="18.2" customHeight="1" x14ac:dyDescent="0.55000000000000004">
      <c r="A83" s="28">
        <v>60</v>
      </c>
      <c r="B83" s="14" t="s">
        <v>60</v>
      </c>
      <c r="C83" s="193" t="s">
        <v>9</v>
      </c>
      <c r="D83" s="193">
        <v>8</v>
      </c>
      <c r="E83" s="193">
        <v>0</v>
      </c>
      <c r="F83" s="193">
        <v>7</v>
      </c>
      <c r="G83" s="194">
        <f t="shared" si="20"/>
        <v>15</v>
      </c>
      <c r="H83" s="193">
        <v>3</v>
      </c>
      <c r="I83" s="193">
        <v>5</v>
      </c>
      <c r="J83" s="193">
        <v>2</v>
      </c>
      <c r="K83" s="193">
        <v>5</v>
      </c>
      <c r="L83" s="193">
        <v>1</v>
      </c>
      <c r="M83" s="193">
        <v>5</v>
      </c>
      <c r="N83" s="194">
        <f t="shared" si="21"/>
        <v>21</v>
      </c>
      <c r="O83" s="193">
        <v>7</v>
      </c>
      <c r="P83" s="193">
        <v>9</v>
      </c>
      <c r="Q83" s="193">
        <v>8</v>
      </c>
      <c r="R83" s="194">
        <f t="shared" si="22"/>
        <v>24</v>
      </c>
      <c r="S83" s="208">
        <f t="shared" si="23"/>
        <v>60</v>
      </c>
      <c r="T83" s="204"/>
    </row>
    <row r="84" spans="1:20" ht="18.2" customHeight="1" x14ac:dyDescent="0.55000000000000004">
      <c r="A84" s="4"/>
      <c r="B84" s="14"/>
      <c r="C84" s="4" t="s">
        <v>10</v>
      </c>
      <c r="D84" s="4">
        <v>0</v>
      </c>
      <c r="E84" s="4">
        <v>2</v>
      </c>
      <c r="F84" s="4">
        <v>4</v>
      </c>
      <c r="G84" s="126">
        <f t="shared" si="20"/>
        <v>6</v>
      </c>
      <c r="H84" s="4">
        <v>3</v>
      </c>
      <c r="I84" s="4">
        <v>4</v>
      </c>
      <c r="J84" s="4">
        <v>5</v>
      </c>
      <c r="K84" s="4">
        <v>4</v>
      </c>
      <c r="L84" s="4">
        <v>5</v>
      </c>
      <c r="M84" s="4">
        <v>7</v>
      </c>
      <c r="N84" s="126">
        <f t="shared" si="21"/>
        <v>28</v>
      </c>
      <c r="O84" s="4">
        <v>3</v>
      </c>
      <c r="P84" s="4">
        <v>4</v>
      </c>
      <c r="Q84" s="4">
        <v>5</v>
      </c>
      <c r="R84" s="126">
        <f t="shared" si="22"/>
        <v>12</v>
      </c>
      <c r="S84" s="142">
        <f t="shared" si="23"/>
        <v>46</v>
      </c>
      <c r="T84" s="5"/>
    </row>
    <row r="85" spans="1:20" ht="18.2" customHeight="1" x14ac:dyDescent="0.55000000000000004">
      <c r="A85" s="4"/>
      <c r="B85" s="14"/>
      <c r="C85" s="56" t="s">
        <v>5</v>
      </c>
      <c r="D85" s="56">
        <f>D83+D84</f>
        <v>8</v>
      </c>
      <c r="E85" s="56">
        <f t="shared" ref="E85:R85" si="28">SUM(E83:E84)</f>
        <v>2</v>
      </c>
      <c r="F85" s="56">
        <f t="shared" si="28"/>
        <v>11</v>
      </c>
      <c r="G85" s="127">
        <f t="shared" si="20"/>
        <v>21</v>
      </c>
      <c r="H85" s="56">
        <f t="shared" si="28"/>
        <v>6</v>
      </c>
      <c r="I85" s="56">
        <f t="shared" si="28"/>
        <v>9</v>
      </c>
      <c r="J85" s="56">
        <f t="shared" si="28"/>
        <v>7</v>
      </c>
      <c r="K85" s="56">
        <f t="shared" si="28"/>
        <v>9</v>
      </c>
      <c r="L85" s="56">
        <f t="shared" si="28"/>
        <v>6</v>
      </c>
      <c r="M85" s="56">
        <f t="shared" si="28"/>
        <v>12</v>
      </c>
      <c r="N85" s="127">
        <f t="shared" si="28"/>
        <v>49</v>
      </c>
      <c r="O85" s="56">
        <f t="shared" si="28"/>
        <v>10</v>
      </c>
      <c r="P85" s="56">
        <f t="shared" si="28"/>
        <v>13</v>
      </c>
      <c r="Q85" s="56">
        <f t="shared" si="28"/>
        <v>13</v>
      </c>
      <c r="R85" s="127">
        <f t="shared" si="28"/>
        <v>36</v>
      </c>
      <c r="S85" s="141">
        <f t="shared" si="23"/>
        <v>106</v>
      </c>
      <c r="T85" s="62">
        <v>7</v>
      </c>
    </row>
    <row r="86" spans="1:20" s="2" customFormat="1" ht="18.2" customHeight="1" x14ac:dyDescent="0.55000000000000004">
      <c r="A86" s="6"/>
      <c r="B86" s="16"/>
      <c r="C86" s="6" t="s">
        <v>3</v>
      </c>
      <c r="D86" s="6">
        <v>1</v>
      </c>
      <c r="E86" s="6">
        <v>1</v>
      </c>
      <c r="F86" s="6">
        <v>1</v>
      </c>
      <c r="G86" s="125">
        <f t="shared" si="20"/>
        <v>3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125">
        <f t="shared" si="21"/>
        <v>6</v>
      </c>
      <c r="O86" s="6">
        <v>1</v>
      </c>
      <c r="P86" s="6">
        <v>1</v>
      </c>
      <c r="Q86" s="6">
        <v>1</v>
      </c>
      <c r="R86" s="125">
        <f t="shared" si="22"/>
        <v>3</v>
      </c>
      <c r="S86" s="186">
        <f t="shared" si="23"/>
        <v>12</v>
      </c>
      <c r="T86" s="156"/>
    </row>
    <row r="87" spans="1:20" ht="18.2" customHeight="1" x14ac:dyDescent="0.55000000000000004">
      <c r="A87" s="28">
        <v>61</v>
      </c>
      <c r="B87" s="14" t="s">
        <v>61</v>
      </c>
      <c r="C87" s="193" t="s">
        <v>9</v>
      </c>
      <c r="D87" s="193">
        <v>0</v>
      </c>
      <c r="E87" s="193">
        <v>5</v>
      </c>
      <c r="F87" s="193">
        <v>2</v>
      </c>
      <c r="G87" s="194">
        <f t="shared" si="20"/>
        <v>7</v>
      </c>
      <c r="H87" s="193">
        <v>14</v>
      </c>
      <c r="I87" s="193">
        <v>1</v>
      </c>
      <c r="J87" s="193">
        <v>4</v>
      </c>
      <c r="K87" s="193">
        <v>2</v>
      </c>
      <c r="L87" s="193">
        <v>9</v>
      </c>
      <c r="M87" s="193">
        <v>1</v>
      </c>
      <c r="N87" s="194">
        <f t="shared" si="21"/>
        <v>31</v>
      </c>
      <c r="O87" s="202">
        <v>0</v>
      </c>
      <c r="P87" s="202">
        <v>0</v>
      </c>
      <c r="Q87" s="202">
        <v>0</v>
      </c>
      <c r="R87" s="203">
        <f t="shared" si="22"/>
        <v>0</v>
      </c>
      <c r="S87" s="208">
        <f t="shared" si="23"/>
        <v>38</v>
      </c>
      <c r="T87" s="204"/>
    </row>
    <row r="88" spans="1:20" ht="18.2" customHeight="1" x14ac:dyDescent="0.55000000000000004">
      <c r="A88" s="4"/>
      <c r="B88" s="14"/>
      <c r="C88" s="4" t="s">
        <v>10</v>
      </c>
      <c r="D88" s="4">
        <v>0</v>
      </c>
      <c r="E88" s="4">
        <v>1</v>
      </c>
      <c r="F88" s="4">
        <v>9</v>
      </c>
      <c r="G88" s="126">
        <f t="shared" si="20"/>
        <v>10</v>
      </c>
      <c r="H88" s="4">
        <v>0</v>
      </c>
      <c r="I88" s="4">
        <v>2</v>
      </c>
      <c r="J88" s="4">
        <v>5</v>
      </c>
      <c r="K88" s="4">
        <v>3</v>
      </c>
      <c r="L88" s="4">
        <v>4</v>
      </c>
      <c r="M88" s="4">
        <v>3</v>
      </c>
      <c r="N88" s="126">
        <f t="shared" si="21"/>
        <v>17</v>
      </c>
      <c r="O88" s="7">
        <v>0</v>
      </c>
      <c r="P88" s="7">
        <v>0</v>
      </c>
      <c r="Q88" s="7">
        <v>0</v>
      </c>
      <c r="R88" s="130">
        <f t="shared" si="22"/>
        <v>0</v>
      </c>
      <c r="S88" s="142">
        <f t="shared" si="23"/>
        <v>27</v>
      </c>
      <c r="T88" s="5"/>
    </row>
    <row r="89" spans="1:20" ht="18.2" customHeight="1" x14ac:dyDescent="0.55000000000000004">
      <c r="A89" s="4"/>
      <c r="B89" s="14"/>
      <c r="C89" s="56" t="s">
        <v>5</v>
      </c>
      <c r="D89" s="56">
        <f>D87+D88</f>
        <v>0</v>
      </c>
      <c r="E89" s="56">
        <f t="shared" ref="E89:R89" si="29">SUM(E87:E88)</f>
        <v>6</v>
      </c>
      <c r="F89" s="56">
        <f t="shared" si="29"/>
        <v>11</v>
      </c>
      <c r="G89" s="127">
        <f t="shared" si="20"/>
        <v>17</v>
      </c>
      <c r="H89" s="56">
        <f t="shared" si="29"/>
        <v>14</v>
      </c>
      <c r="I89" s="56">
        <f t="shared" si="29"/>
        <v>3</v>
      </c>
      <c r="J89" s="56">
        <f t="shared" si="29"/>
        <v>9</v>
      </c>
      <c r="K89" s="56">
        <f t="shared" si="29"/>
        <v>5</v>
      </c>
      <c r="L89" s="56">
        <f t="shared" si="29"/>
        <v>13</v>
      </c>
      <c r="M89" s="56">
        <f t="shared" si="29"/>
        <v>4</v>
      </c>
      <c r="N89" s="127">
        <f t="shared" si="29"/>
        <v>48</v>
      </c>
      <c r="O89" s="45">
        <f t="shared" si="29"/>
        <v>0</v>
      </c>
      <c r="P89" s="45">
        <f t="shared" si="29"/>
        <v>0</v>
      </c>
      <c r="Q89" s="45">
        <f t="shared" si="29"/>
        <v>0</v>
      </c>
      <c r="R89" s="131">
        <f t="shared" si="29"/>
        <v>0</v>
      </c>
      <c r="S89" s="141">
        <f t="shared" si="23"/>
        <v>65</v>
      </c>
      <c r="T89" s="62">
        <v>4</v>
      </c>
    </row>
    <row r="90" spans="1:20" s="2" customFormat="1" ht="18.2" customHeight="1" x14ac:dyDescent="0.55000000000000004">
      <c r="A90" s="6"/>
      <c r="B90" s="16"/>
      <c r="C90" s="6" t="s">
        <v>3</v>
      </c>
      <c r="D90" s="6">
        <v>0</v>
      </c>
      <c r="E90" s="6">
        <v>1</v>
      </c>
      <c r="F90" s="6">
        <v>1</v>
      </c>
      <c r="G90" s="125">
        <f t="shared" si="20"/>
        <v>2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125">
        <f t="shared" si="21"/>
        <v>6</v>
      </c>
      <c r="O90" s="8">
        <v>0</v>
      </c>
      <c r="P90" s="8">
        <v>0</v>
      </c>
      <c r="Q90" s="8">
        <v>0</v>
      </c>
      <c r="R90" s="132">
        <f t="shared" si="22"/>
        <v>0</v>
      </c>
      <c r="S90" s="186">
        <f t="shared" si="23"/>
        <v>8</v>
      </c>
      <c r="T90" s="156"/>
    </row>
    <row r="91" spans="1:20" ht="18.2" customHeight="1" x14ac:dyDescent="0.55000000000000004">
      <c r="A91" s="28">
        <v>62</v>
      </c>
      <c r="B91" s="15" t="s">
        <v>62</v>
      </c>
      <c r="C91" s="193" t="s">
        <v>9</v>
      </c>
      <c r="D91" s="193">
        <v>0</v>
      </c>
      <c r="E91" s="193">
        <v>3</v>
      </c>
      <c r="F91" s="193">
        <v>5</v>
      </c>
      <c r="G91" s="194">
        <f t="shared" si="20"/>
        <v>8</v>
      </c>
      <c r="H91" s="193">
        <v>1</v>
      </c>
      <c r="I91" s="193">
        <v>4</v>
      </c>
      <c r="J91" s="193">
        <v>2</v>
      </c>
      <c r="K91" s="193">
        <v>3</v>
      </c>
      <c r="L91" s="193">
        <v>5</v>
      </c>
      <c r="M91" s="193">
        <v>7</v>
      </c>
      <c r="N91" s="194">
        <f t="shared" si="21"/>
        <v>22</v>
      </c>
      <c r="O91" s="202">
        <v>0</v>
      </c>
      <c r="P91" s="202">
        <v>0</v>
      </c>
      <c r="Q91" s="202">
        <v>0</v>
      </c>
      <c r="R91" s="203">
        <f t="shared" si="22"/>
        <v>0</v>
      </c>
      <c r="S91" s="208">
        <f t="shared" si="23"/>
        <v>30</v>
      </c>
      <c r="T91" s="204"/>
    </row>
    <row r="92" spans="1:20" ht="18.2" customHeight="1" x14ac:dyDescent="0.55000000000000004">
      <c r="A92" s="4"/>
      <c r="B92" s="14"/>
      <c r="C92" s="4" t="s">
        <v>10</v>
      </c>
      <c r="D92" s="4">
        <v>0</v>
      </c>
      <c r="E92" s="4">
        <v>2</v>
      </c>
      <c r="F92" s="4">
        <v>4</v>
      </c>
      <c r="G92" s="126">
        <f t="shared" si="20"/>
        <v>6</v>
      </c>
      <c r="H92" s="4">
        <v>8</v>
      </c>
      <c r="I92" s="4">
        <v>5</v>
      </c>
      <c r="J92" s="4">
        <v>6</v>
      </c>
      <c r="K92" s="4">
        <v>0</v>
      </c>
      <c r="L92" s="4">
        <v>3</v>
      </c>
      <c r="M92" s="4">
        <v>9</v>
      </c>
      <c r="N92" s="126">
        <f t="shared" si="21"/>
        <v>31</v>
      </c>
      <c r="O92" s="7">
        <v>0</v>
      </c>
      <c r="P92" s="7">
        <v>0</v>
      </c>
      <c r="Q92" s="7">
        <v>0</v>
      </c>
      <c r="R92" s="130">
        <f t="shared" si="22"/>
        <v>0</v>
      </c>
      <c r="S92" s="142">
        <f t="shared" si="23"/>
        <v>37</v>
      </c>
      <c r="T92" s="5"/>
    </row>
    <row r="93" spans="1:20" ht="18.2" customHeight="1" x14ac:dyDescent="0.55000000000000004">
      <c r="A93" s="4"/>
      <c r="B93" s="14"/>
      <c r="C93" s="56" t="s">
        <v>5</v>
      </c>
      <c r="D93" s="56">
        <f>D91+D92</f>
        <v>0</v>
      </c>
      <c r="E93" s="56">
        <f t="shared" ref="E93:R93" si="30">SUM(E91:E92)</f>
        <v>5</v>
      </c>
      <c r="F93" s="56">
        <f t="shared" si="30"/>
        <v>9</v>
      </c>
      <c r="G93" s="127">
        <f t="shared" si="20"/>
        <v>14</v>
      </c>
      <c r="H93" s="56">
        <f t="shared" si="30"/>
        <v>9</v>
      </c>
      <c r="I93" s="56">
        <f t="shared" si="30"/>
        <v>9</v>
      </c>
      <c r="J93" s="56">
        <f t="shared" si="30"/>
        <v>8</v>
      </c>
      <c r="K93" s="56">
        <f t="shared" si="30"/>
        <v>3</v>
      </c>
      <c r="L93" s="56">
        <f t="shared" si="30"/>
        <v>8</v>
      </c>
      <c r="M93" s="56">
        <f t="shared" si="30"/>
        <v>16</v>
      </c>
      <c r="N93" s="127">
        <f t="shared" si="30"/>
        <v>53</v>
      </c>
      <c r="O93" s="45">
        <f t="shared" si="30"/>
        <v>0</v>
      </c>
      <c r="P93" s="45">
        <f t="shared" si="30"/>
        <v>0</v>
      </c>
      <c r="Q93" s="45">
        <f t="shared" si="30"/>
        <v>0</v>
      </c>
      <c r="R93" s="131">
        <f t="shared" si="30"/>
        <v>0</v>
      </c>
      <c r="S93" s="141">
        <f t="shared" si="23"/>
        <v>67</v>
      </c>
      <c r="T93" s="62">
        <v>5</v>
      </c>
    </row>
    <row r="94" spans="1:20" s="2" customFormat="1" ht="18.2" customHeight="1" x14ac:dyDescent="0.55000000000000004">
      <c r="A94" s="6"/>
      <c r="B94" s="16"/>
      <c r="C94" s="6" t="s">
        <v>3</v>
      </c>
      <c r="D94" s="6">
        <v>0</v>
      </c>
      <c r="E94" s="6">
        <v>1</v>
      </c>
      <c r="F94" s="6">
        <v>1</v>
      </c>
      <c r="G94" s="125">
        <f t="shared" si="20"/>
        <v>2</v>
      </c>
      <c r="H94" s="6">
        <v>1</v>
      </c>
      <c r="I94" s="6">
        <v>1</v>
      </c>
      <c r="J94" s="6">
        <v>1</v>
      </c>
      <c r="K94" s="6">
        <v>1</v>
      </c>
      <c r="L94" s="6">
        <v>1</v>
      </c>
      <c r="M94" s="6">
        <v>1</v>
      </c>
      <c r="N94" s="125">
        <f t="shared" si="21"/>
        <v>6</v>
      </c>
      <c r="O94" s="8">
        <v>0</v>
      </c>
      <c r="P94" s="8">
        <v>0</v>
      </c>
      <c r="Q94" s="8">
        <v>0</v>
      </c>
      <c r="R94" s="132">
        <f t="shared" si="22"/>
        <v>0</v>
      </c>
      <c r="S94" s="186">
        <f t="shared" si="23"/>
        <v>8</v>
      </c>
      <c r="T94" s="156"/>
    </row>
    <row r="95" spans="1:20" ht="18.2" customHeight="1" x14ac:dyDescent="0.55000000000000004">
      <c r="A95" s="28">
        <v>63</v>
      </c>
      <c r="B95" s="14" t="s">
        <v>63</v>
      </c>
      <c r="C95" s="193" t="s">
        <v>9</v>
      </c>
      <c r="D95" s="193">
        <v>0</v>
      </c>
      <c r="E95" s="193">
        <v>10</v>
      </c>
      <c r="F95" s="193">
        <v>4</v>
      </c>
      <c r="G95" s="194">
        <f t="shared" si="20"/>
        <v>14</v>
      </c>
      <c r="H95" s="193">
        <v>7</v>
      </c>
      <c r="I95" s="193">
        <v>8</v>
      </c>
      <c r="J95" s="193">
        <v>11</v>
      </c>
      <c r="K95" s="193">
        <v>7</v>
      </c>
      <c r="L95" s="193">
        <v>3</v>
      </c>
      <c r="M95" s="193">
        <v>9</v>
      </c>
      <c r="N95" s="194">
        <f t="shared" si="21"/>
        <v>45</v>
      </c>
      <c r="O95" s="202">
        <v>0</v>
      </c>
      <c r="P95" s="202">
        <v>0</v>
      </c>
      <c r="Q95" s="202">
        <v>0</v>
      </c>
      <c r="R95" s="203">
        <f t="shared" si="22"/>
        <v>0</v>
      </c>
      <c r="S95" s="208">
        <f t="shared" si="23"/>
        <v>59</v>
      </c>
      <c r="T95" s="204"/>
    </row>
    <row r="96" spans="1:20" ht="18.2" customHeight="1" x14ac:dyDescent="0.55000000000000004">
      <c r="A96" s="4"/>
      <c r="B96" s="14"/>
      <c r="C96" s="4" t="s">
        <v>10</v>
      </c>
      <c r="D96" s="4">
        <v>0</v>
      </c>
      <c r="E96" s="4">
        <v>3</v>
      </c>
      <c r="F96" s="4">
        <v>4</v>
      </c>
      <c r="G96" s="126">
        <f t="shared" si="20"/>
        <v>7</v>
      </c>
      <c r="H96" s="4">
        <v>5</v>
      </c>
      <c r="I96" s="4">
        <v>3</v>
      </c>
      <c r="J96" s="4">
        <v>3</v>
      </c>
      <c r="K96" s="4">
        <v>3</v>
      </c>
      <c r="L96" s="4">
        <v>7</v>
      </c>
      <c r="M96" s="4">
        <v>11</v>
      </c>
      <c r="N96" s="126">
        <f t="shared" si="21"/>
        <v>32</v>
      </c>
      <c r="O96" s="7">
        <v>0</v>
      </c>
      <c r="P96" s="7">
        <v>0</v>
      </c>
      <c r="Q96" s="7">
        <v>0</v>
      </c>
      <c r="R96" s="130">
        <f t="shared" si="22"/>
        <v>0</v>
      </c>
      <c r="S96" s="142">
        <f t="shared" si="23"/>
        <v>39</v>
      </c>
      <c r="T96" s="5"/>
    </row>
    <row r="97" spans="1:20" ht="18.2" customHeight="1" x14ac:dyDescent="0.55000000000000004">
      <c r="A97" s="4"/>
      <c r="B97" s="14"/>
      <c r="C97" s="56" t="s">
        <v>5</v>
      </c>
      <c r="D97" s="56">
        <f>D95+D96</f>
        <v>0</v>
      </c>
      <c r="E97" s="56">
        <f t="shared" ref="E97:R97" si="31">SUM(E95:E96)</f>
        <v>13</v>
      </c>
      <c r="F97" s="56">
        <f t="shared" si="31"/>
        <v>8</v>
      </c>
      <c r="G97" s="127">
        <f t="shared" si="20"/>
        <v>21</v>
      </c>
      <c r="H97" s="56">
        <f t="shared" si="31"/>
        <v>12</v>
      </c>
      <c r="I97" s="56">
        <f t="shared" si="31"/>
        <v>11</v>
      </c>
      <c r="J97" s="56">
        <f t="shared" si="31"/>
        <v>14</v>
      </c>
      <c r="K97" s="56">
        <f t="shared" si="31"/>
        <v>10</v>
      </c>
      <c r="L97" s="56">
        <f t="shared" si="31"/>
        <v>10</v>
      </c>
      <c r="M97" s="56">
        <f t="shared" si="31"/>
        <v>20</v>
      </c>
      <c r="N97" s="127">
        <f t="shared" si="31"/>
        <v>77</v>
      </c>
      <c r="O97" s="45">
        <f t="shared" si="31"/>
        <v>0</v>
      </c>
      <c r="P97" s="45">
        <f t="shared" si="31"/>
        <v>0</v>
      </c>
      <c r="Q97" s="45">
        <f t="shared" si="31"/>
        <v>0</v>
      </c>
      <c r="R97" s="131">
        <f t="shared" si="31"/>
        <v>0</v>
      </c>
      <c r="S97" s="141">
        <f t="shared" si="23"/>
        <v>98</v>
      </c>
      <c r="T97" s="62">
        <v>6</v>
      </c>
    </row>
    <row r="98" spans="1:20" s="2" customFormat="1" ht="18.2" customHeight="1" x14ac:dyDescent="0.55000000000000004">
      <c r="A98" s="6"/>
      <c r="B98" s="16"/>
      <c r="C98" s="6" t="s">
        <v>3</v>
      </c>
      <c r="D98" s="6">
        <v>0</v>
      </c>
      <c r="E98" s="6">
        <v>1</v>
      </c>
      <c r="F98" s="6">
        <v>1</v>
      </c>
      <c r="G98" s="125">
        <f t="shared" si="20"/>
        <v>2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125">
        <f t="shared" si="21"/>
        <v>6</v>
      </c>
      <c r="O98" s="8">
        <v>0</v>
      </c>
      <c r="P98" s="8">
        <v>0</v>
      </c>
      <c r="Q98" s="8">
        <v>0</v>
      </c>
      <c r="R98" s="132">
        <f t="shared" si="22"/>
        <v>0</v>
      </c>
      <c r="S98" s="186">
        <f t="shared" si="23"/>
        <v>8</v>
      </c>
      <c r="T98" s="156"/>
    </row>
    <row r="99" spans="1:20" ht="18.2" customHeight="1" x14ac:dyDescent="0.55000000000000004">
      <c r="A99" s="57">
        <v>64</v>
      </c>
      <c r="B99" s="154" t="s">
        <v>64</v>
      </c>
      <c r="C99" s="193" t="s">
        <v>9</v>
      </c>
      <c r="D99" s="193">
        <v>0</v>
      </c>
      <c r="E99" s="193">
        <v>1</v>
      </c>
      <c r="F99" s="193">
        <v>3</v>
      </c>
      <c r="G99" s="194">
        <f t="shared" si="20"/>
        <v>4</v>
      </c>
      <c r="H99" s="193">
        <v>1</v>
      </c>
      <c r="I99" s="193">
        <v>1</v>
      </c>
      <c r="J99" s="193">
        <v>5</v>
      </c>
      <c r="K99" s="193">
        <v>2</v>
      </c>
      <c r="L99" s="193">
        <v>2</v>
      </c>
      <c r="M99" s="193">
        <v>5</v>
      </c>
      <c r="N99" s="194">
        <f t="shared" si="21"/>
        <v>16</v>
      </c>
      <c r="O99" s="202">
        <v>0</v>
      </c>
      <c r="P99" s="202">
        <v>0</v>
      </c>
      <c r="Q99" s="202">
        <v>0</v>
      </c>
      <c r="R99" s="203">
        <f t="shared" si="22"/>
        <v>0</v>
      </c>
      <c r="S99" s="208">
        <f t="shared" si="23"/>
        <v>20</v>
      </c>
      <c r="T99" s="204"/>
    </row>
    <row r="100" spans="1:20" ht="18.2" customHeight="1" x14ac:dyDescent="0.55000000000000004">
      <c r="A100" s="4"/>
      <c r="B100" s="14"/>
      <c r="C100" s="4" t="s">
        <v>10</v>
      </c>
      <c r="D100" s="4">
        <v>0</v>
      </c>
      <c r="E100" s="4">
        <v>0</v>
      </c>
      <c r="F100" s="4">
        <v>1</v>
      </c>
      <c r="G100" s="126">
        <f t="shared" si="20"/>
        <v>1</v>
      </c>
      <c r="H100" s="4">
        <v>0</v>
      </c>
      <c r="I100" s="4">
        <v>2</v>
      </c>
      <c r="J100" s="4">
        <v>1</v>
      </c>
      <c r="K100" s="4">
        <v>3</v>
      </c>
      <c r="L100" s="4">
        <v>2</v>
      </c>
      <c r="M100" s="4">
        <v>7</v>
      </c>
      <c r="N100" s="126">
        <f t="shared" si="21"/>
        <v>15</v>
      </c>
      <c r="O100" s="7">
        <v>0</v>
      </c>
      <c r="P100" s="7">
        <v>0</v>
      </c>
      <c r="Q100" s="7">
        <v>0</v>
      </c>
      <c r="R100" s="130">
        <f t="shared" si="22"/>
        <v>0</v>
      </c>
      <c r="S100" s="142">
        <f t="shared" si="23"/>
        <v>16</v>
      </c>
      <c r="T100" s="5"/>
    </row>
    <row r="101" spans="1:20" ht="18.2" customHeight="1" x14ac:dyDescent="0.55000000000000004">
      <c r="A101" s="4"/>
      <c r="B101" s="14"/>
      <c r="C101" s="56" t="s">
        <v>5</v>
      </c>
      <c r="D101" s="56">
        <f>D99+D100</f>
        <v>0</v>
      </c>
      <c r="E101" s="56">
        <f t="shared" ref="E101:R101" si="32">SUM(E99:E100)</f>
        <v>1</v>
      </c>
      <c r="F101" s="56">
        <f t="shared" si="32"/>
        <v>4</v>
      </c>
      <c r="G101" s="127">
        <f t="shared" si="20"/>
        <v>5</v>
      </c>
      <c r="H101" s="56">
        <f t="shared" si="32"/>
        <v>1</v>
      </c>
      <c r="I101" s="56">
        <f t="shared" si="32"/>
        <v>3</v>
      </c>
      <c r="J101" s="56">
        <f t="shared" si="32"/>
        <v>6</v>
      </c>
      <c r="K101" s="56">
        <f t="shared" si="32"/>
        <v>5</v>
      </c>
      <c r="L101" s="56">
        <f t="shared" si="32"/>
        <v>4</v>
      </c>
      <c r="M101" s="56">
        <f t="shared" si="32"/>
        <v>12</v>
      </c>
      <c r="N101" s="127">
        <f t="shared" si="32"/>
        <v>31</v>
      </c>
      <c r="O101" s="45">
        <f t="shared" si="32"/>
        <v>0</v>
      </c>
      <c r="P101" s="45">
        <f t="shared" si="32"/>
        <v>0</v>
      </c>
      <c r="Q101" s="45">
        <f t="shared" si="32"/>
        <v>0</v>
      </c>
      <c r="R101" s="131">
        <f t="shared" si="32"/>
        <v>0</v>
      </c>
      <c r="S101" s="141">
        <f t="shared" si="23"/>
        <v>36</v>
      </c>
      <c r="T101" s="62">
        <v>3</v>
      </c>
    </row>
    <row r="102" spans="1:20" s="2" customFormat="1" ht="18.2" customHeight="1" x14ac:dyDescent="0.55000000000000004">
      <c r="A102" s="6"/>
      <c r="B102" s="16"/>
      <c r="C102" s="6" t="s">
        <v>3</v>
      </c>
      <c r="D102" s="6">
        <v>0</v>
      </c>
      <c r="E102" s="6">
        <v>1</v>
      </c>
      <c r="F102" s="6">
        <v>1</v>
      </c>
      <c r="G102" s="125">
        <f t="shared" si="20"/>
        <v>2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125">
        <f t="shared" si="21"/>
        <v>6</v>
      </c>
      <c r="O102" s="8">
        <v>0</v>
      </c>
      <c r="P102" s="8">
        <v>0</v>
      </c>
      <c r="Q102" s="8">
        <v>0</v>
      </c>
      <c r="R102" s="132">
        <f t="shared" si="22"/>
        <v>0</v>
      </c>
      <c r="S102" s="186">
        <f t="shared" si="23"/>
        <v>8</v>
      </c>
      <c r="T102" s="156"/>
    </row>
    <row r="103" spans="1:20" ht="18.2" customHeight="1" x14ac:dyDescent="0.55000000000000004">
      <c r="A103" s="28">
        <v>65</v>
      </c>
      <c r="B103" s="14" t="s">
        <v>65</v>
      </c>
      <c r="C103" s="193" t="s">
        <v>9</v>
      </c>
      <c r="D103" s="193">
        <v>0</v>
      </c>
      <c r="E103" s="193">
        <v>2</v>
      </c>
      <c r="F103" s="193">
        <v>2</v>
      </c>
      <c r="G103" s="194">
        <f t="shared" si="20"/>
        <v>4</v>
      </c>
      <c r="H103" s="193">
        <v>9</v>
      </c>
      <c r="I103" s="193">
        <v>11</v>
      </c>
      <c r="J103" s="193">
        <v>14</v>
      </c>
      <c r="K103" s="193">
        <v>10</v>
      </c>
      <c r="L103" s="193">
        <v>9</v>
      </c>
      <c r="M103" s="193">
        <v>14</v>
      </c>
      <c r="N103" s="194">
        <f t="shared" si="21"/>
        <v>67</v>
      </c>
      <c r="O103" s="193">
        <v>12</v>
      </c>
      <c r="P103" s="193">
        <v>17</v>
      </c>
      <c r="Q103" s="193">
        <v>12</v>
      </c>
      <c r="R103" s="194">
        <f t="shared" si="22"/>
        <v>41</v>
      </c>
      <c r="S103" s="208">
        <f t="shared" si="23"/>
        <v>112</v>
      </c>
      <c r="T103" s="204"/>
    </row>
    <row r="104" spans="1:20" ht="18.2" customHeight="1" x14ac:dyDescent="0.55000000000000004">
      <c r="A104" s="4"/>
      <c r="B104" s="14"/>
      <c r="C104" s="4" t="s">
        <v>10</v>
      </c>
      <c r="D104" s="4">
        <v>0</v>
      </c>
      <c r="E104" s="4">
        <v>2</v>
      </c>
      <c r="F104" s="4">
        <v>4</v>
      </c>
      <c r="G104" s="126">
        <f t="shared" si="20"/>
        <v>6</v>
      </c>
      <c r="H104" s="4">
        <v>7</v>
      </c>
      <c r="I104" s="4">
        <v>10</v>
      </c>
      <c r="J104" s="4">
        <v>8</v>
      </c>
      <c r="K104" s="4">
        <v>8</v>
      </c>
      <c r="L104" s="4">
        <v>9</v>
      </c>
      <c r="M104" s="4">
        <v>10</v>
      </c>
      <c r="N104" s="126">
        <f t="shared" si="21"/>
        <v>52</v>
      </c>
      <c r="O104" s="4">
        <v>12</v>
      </c>
      <c r="P104" s="4">
        <v>9</v>
      </c>
      <c r="Q104" s="4">
        <v>8</v>
      </c>
      <c r="R104" s="126">
        <f t="shared" si="22"/>
        <v>29</v>
      </c>
      <c r="S104" s="142">
        <f t="shared" si="23"/>
        <v>87</v>
      </c>
      <c r="T104" s="5"/>
    </row>
    <row r="105" spans="1:20" ht="18.2" customHeight="1" x14ac:dyDescent="0.55000000000000004">
      <c r="A105" s="4"/>
      <c r="B105" s="14"/>
      <c r="C105" s="56" t="s">
        <v>5</v>
      </c>
      <c r="D105" s="56">
        <f>D103+D104</f>
        <v>0</v>
      </c>
      <c r="E105" s="56">
        <f t="shared" ref="E105:R105" si="33">SUM(E103:E104)</f>
        <v>4</v>
      </c>
      <c r="F105" s="56">
        <f t="shared" si="33"/>
        <v>6</v>
      </c>
      <c r="G105" s="127">
        <f t="shared" si="20"/>
        <v>10</v>
      </c>
      <c r="H105" s="56">
        <f t="shared" si="33"/>
        <v>16</v>
      </c>
      <c r="I105" s="56">
        <f t="shared" si="33"/>
        <v>21</v>
      </c>
      <c r="J105" s="56">
        <f t="shared" si="33"/>
        <v>22</v>
      </c>
      <c r="K105" s="56">
        <f t="shared" si="33"/>
        <v>18</v>
      </c>
      <c r="L105" s="56">
        <f t="shared" si="33"/>
        <v>18</v>
      </c>
      <c r="M105" s="56">
        <f t="shared" si="33"/>
        <v>24</v>
      </c>
      <c r="N105" s="127">
        <f t="shared" si="33"/>
        <v>119</v>
      </c>
      <c r="O105" s="56">
        <f t="shared" si="33"/>
        <v>24</v>
      </c>
      <c r="P105" s="56">
        <f t="shared" si="33"/>
        <v>26</v>
      </c>
      <c r="Q105" s="56">
        <f t="shared" si="33"/>
        <v>20</v>
      </c>
      <c r="R105" s="127">
        <f t="shared" si="33"/>
        <v>70</v>
      </c>
      <c r="S105" s="141">
        <f t="shared" si="23"/>
        <v>199</v>
      </c>
      <c r="T105" s="62">
        <v>16</v>
      </c>
    </row>
    <row r="106" spans="1:20" s="2" customFormat="1" ht="18.2" customHeight="1" x14ac:dyDescent="0.55000000000000004">
      <c r="A106" s="6"/>
      <c r="B106" s="16"/>
      <c r="C106" s="6" t="s">
        <v>3</v>
      </c>
      <c r="D106" s="6">
        <v>0</v>
      </c>
      <c r="E106" s="6">
        <v>1</v>
      </c>
      <c r="F106" s="6">
        <v>1</v>
      </c>
      <c r="G106" s="125">
        <f t="shared" si="20"/>
        <v>2</v>
      </c>
      <c r="H106" s="6">
        <v>1</v>
      </c>
      <c r="I106" s="6">
        <v>1</v>
      </c>
      <c r="J106" s="6">
        <v>1</v>
      </c>
      <c r="K106" s="6">
        <v>1</v>
      </c>
      <c r="L106" s="6">
        <v>1</v>
      </c>
      <c r="M106" s="6">
        <v>1</v>
      </c>
      <c r="N106" s="125">
        <f t="shared" si="21"/>
        <v>6</v>
      </c>
      <c r="O106" s="6">
        <v>1</v>
      </c>
      <c r="P106" s="6">
        <v>1</v>
      </c>
      <c r="Q106" s="6">
        <v>1</v>
      </c>
      <c r="R106" s="125">
        <f t="shared" si="22"/>
        <v>3</v>
      </c>
      <c r="S106" s="186">
        <f t="shared" si="23"/>
        <v>11</v>
      </c>
      <c r="T106" s="156"/>
    </row>
    <row r="107" spans="1:20" ht="18.2" customHeight="1" x14ac:dyDescent="0.55000000000000004">
      <c r="A107" s="28">
        <v>66</v>
      </c>
      <c r="B107" s="14" t="s">
        <v>66</v>
      </c>
      <c r="C107" s="193" t="s">
        <v>9</v>
      </c>
      <c r="D107" s="193">
        <v>0</v>
      </c>
      <c r="E107" s="193">
        <v>3</v>
      </c>
      <c r="F107" s="193">
        <v>2</v>
      </c>
      <c r="G107" s="194">
        <f t="shared" si="20"/>
        <v>5</v>
      </c>
      <c r="H107" s="193">
        <v>11</v>
      </c>
      <c r="I107" s="193">
        <v>3</v>
      </c>
      <c r="J107" s="193">
        <v>8</v>
      </c>
      <c r="K107" s="193">
        <v>4</v>
      </c>
      <c r="L107" s="193">
        <v>6</v>
      </c>
      <c r="M107" s="193">
        <v>2</v>
      </c>
      <c r="N107" s="194">
        <f t="shared" si="21"/>
        <v>34</v>
      </c>
      <c r="O107" s="202">
        <v>0</v>
      </c>
      <c r="P107" s="202">
        <v>0</v>
      </c>
      <c r="Q107" s="202">
        <v>0</v>
      </c>
      <c r="R107" s="203">
        <f t="shared" si="22"/>
        <v>0</v>
      </c>
      <c r="S107" s="208">
        <f t="shared" si="23"/>
        <v>39</v>
      </c>
      <c r="T107" s="204"/>
    </row>
    <row r="108" spans="1:20" ht="18.2" customHeight="1" x14ac:dyDescent="0.55000000000000004">
      <c r="A108" s="4"/>
      <c r="B108" s="14"/>
      <c r="C108" s="4" t="s">
        <v>10</v>
      </c>
      <c r="D108" s="4">
        <v>0</v>
      </c>
      <c r="E108" s="4">
        <v>3</v>
      </c>
      <c r="F108" s="4">
        <v>5</v>
      </c>
      <c r="G108" s="126">
        <f t="shared" si="20"/>
        <v>8</v>
      </c>
      <c r="H108" s="4">
        <v>4</v>
      </c>
      <c r="I108" s="4">
        <v>8</v>
      </c>
      <c r="J108" s="4">
        <v>3</v>
      </c>
      <c r="K108" s="4">
        <v>6</v>
      </c>
      <c r="L108" s="4">
        <v>2</v>
      </c>
      <c r="M108" s="4">
        <v>3</v>
      </c>
      <c r="N108" s="126">
        <f t="shared" si="21"/>
        <v>26</v>
      </c>
      <c r="O108" s="7">
        <v>0</v>
      </c>
      <c r="P108" s="7">
        <v>0</v>
      </c>
      <c r="Q108" s="7">
        <v>0</v>
      </c>
      <c r="R108" s="130">
        <f t="shared" si="22"/>
        <v>0</v>
      </c>
      <c r="S108" s="142">
        <f t="shared" si="23"/>
        <v>34</v>
      </c>
      <c r="T108" s="5"/>
    </row>
    <row r="109" spans="1:20" ht="18.2" customHeight="1" x14ac:dyDescent="0.55000000000000004">
      <c r="A109" s="4"/>
      <c r="B109" s="14"/>
      <c r="C109" s="56" t="s">
        <v>5</v>
      </c>
      <c r="D109" s="56">
        <f>D107+D108</f>
        <v>0</v>
      </c>
      <c r="E109" s="56">
        <f t="shared" ref="E109:R109" si="34">SUM(E107:E108)</f>
        <v>6</v>
      </c>
      <c r="F109" s="56">
        <f t="shared" si="34"/>
        <v>7</v>
      </c>
      <c r="G109" s="127">
        <f t="shared" si="20"/>
        <v>13</v>
      </c>
      <c r="H109" s="56">
        <f t="shared" si="34"/>
        <v>15</v>
      </c>
      <c r="I109" s="56">
        <f t="shared" si="34"/>
        <v>11</v>
      </c>
      <c r="J109" s="56">
        <f t="shared" si="34"/>
        <v>11</v>
      </c>
      <c r="K109" s="56">
        <f t="shared" si="34"/>
        <v>10</v>
      </c>
      <c r="L109" s="56">
        <f t="shared" si="34"/>
        <v>8</v>
      </c>
      <c r="M109" s="56">
        <f t="shared" si="34"/>
        <v>5</v>
      </c>
      <c r="N109" s="127">
        <f t="shared" si="34"/>
        <v>60</v>
      </c>
      <c r="O109" s="45">
        <f t="shared" si="34"/>
        <v>0</v>
      </c>
      <c r="P109" s="45">
        <f t="shared" si="34"/>
        <v>0</v>
      </c>
      <c r="Q109" s="45">
        <f t="shared" si="34"/>
        <v>0</v>
      </c>
      <c r="R109" s="131">
        <f t="shared" si="34"/>
        <v>0</v>
      </c>
      <c r="S109" s="141">
        <f t="shared" si="23"/>
        <v>73</v>
      </c>
      <c r="T109" s="62">
        <v>4</v>
      </c>
    </row>
    <row r="110" spans="1:20" s="2" customFormat="1" ht="18.2" customHeight="1" x14ac:dyDescent="0.55000000000000004">
      <c r="A110" s="6"/>
      <c r="B110" s="16"/>
      <c r="C110" s="6" t="s">
        <v>3</v>
      </c>
      <c r="D110" s="6">
        <v>0</v>
      </c>
      <c r="E110" s="6">
        <v>1</v>
      </c>
      <c r="F110" s="6">
        <v>1</v>
      </c>
      <c r="G110" s="125">
        <f t="shared" si="20"/>
        <v>2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1</v>
      </c>
      <c r="N110" s="125">
        <f t="shared" si="21"/>
        <v>6</v>
      </c>
      <c r="O110" s="8">
        <v>0</v>
      </c>
      <c r="P110" s="8">
        <v>0</v>
      </c>
      <c r="Q110" s="8">
        <v>0</v>
      </c>
      <c r="R110" s="132">
        <f t="shared" si="22"/>
        <v>0</v>
      </c>
      <c r="S110" s="186">
        <f t="shared" si="23"/>
        <v>8</v>
      </c>
      <c r="T110" s="156"/>
    </row>
    <row r="111" spans="1:20" ht="18.2" customHeight="1" x14ac:dyDescent="0.55000000000000004">
      <c r="A111" s="218">
        <v>67</v>
      </c>
      <c r="B111" s="219" t="s">
        <v>67</v>
      </c>
      <c r="C111" s="220" t="s">
        <v>9</v>
      </c>
      <c r="D111" s="220">
        <v>0</v>
      </c>
      <c r="E111" s="220">
        <v>0</v>
      </c>
      <c r="F111" s="220">
        <v>0</v>
      </c>
      <c r="G111" s="221">
        <f t="shared" si="20"/>
        <v>0</v>
      </c>
      <c r="H111" s="220">
        <v>0</v>
      </c>
      <c r="I111" s="220">
        <v>0</v>
      </c>
      <c r="J111" s="220">
        <v>0</v>
      </c>
      <c r="K111" s="220">
        <v>0</v>
      </c>
      <c r="L111" s="220">
        <v>0</v>
      </c>
      <c r="M111" s="220">
        <v>0</v>
      </c>
      <c r="N111" s="221">
        <f t="shared" si="21"/>
        <v>0</v>
      </c>
      <c r="O111" s="222">
        <v>0</v>
      </c>
      <c r="P111" s="222">
        <v>0</v>
      </c>
      <c r="Q111" s="222">
        <v>0</v>
      </c>
      <c r="R111" s="223">
        <f t="shared" si="22"/>
        <v>0</v>
      </c>
      <c r="S111" s="221">
        <f t="shared" si="23"/>
        <v>0</v>
      </c>
      <c r="T111" s="224"/>
    </row>
    <row r="112" spans="1:20" ht="18.2" customHeight="1" x14ac:dyDescent="0.55000000000000004">
      <c r="A112" s="225"/>
      <c r="B112" s="226"/>
      <c r="C112" s="225" t="s">
        <v>10</v>
      </c>
      <c r="D112" s="225">
        <v>0</v>
      </c>
      <c r="E112" s="225">
        <v>0</v>
      </c>
      <c r="F112" s="225">
        <v>0</v>
      </c>
      <c r="G112" s="227">
        <f t="shared" si="20"/>
        <v>0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5">
        <v>0</v>
      </c>
      <c r="N112" s="227">
        <f t="shared" si="21"/>
        <v>0</v>
      </c>
      <c r="O112" s="228">
        <v>0</v>
      </c>
      <c r="P112" s="228">
        <v>0</v>
      </c>
      <c r="Q112" s="228">
        <v>0</v>
      </c>
      <c r="R112" s="229">
        <f t="shared" si="22"/>
        <v>0</v>
      </c>
      <c r="S112" s="227">
        <f t="shared" si="23"/>
        <v>0</v>
      </c>
      <c r="T112" s="230"/>
    </row>
    <row r="113" spans="1:20" ht="18.2" customHeight="1" x14ac:dyDescent="0.55000000000000004">
      <c r="A113" s="225"/>
      <c r="B113" s="226"/>
      <c r="C113" s="231" t="s">
        <v>5</v>
      </c>
      <c r="D113" s="231">
        <f>D111+D112</f>
        <v>0</v>
      </c>
      <c r="E113" s="231">
        <f t="shared" ref="E113:R113" si="35">SUM(E111:E112)</f>
        <v>0</v>
      </c>
      <c r="F113" s="231">
        <f t="shared" si="35"/>
        <v>0</v>
      </c>
      <c r="G113" s="232">
        <f t="shared" si="20"/>
        <v>0</v>
      </c>
      <c r="H113" s="231">
        <f t="shared" si="35"/>
        <v>0</v>
      </c>
      <c r="I113" s="231">
        <f t="shared" si="35"/>
        <v>0</v>
      </c>
      <c r="J113" s="231">
        <f t="shared" si="35"/>
        <v>0</v>
      </c>
      <c r="K113" s="231">
        <f t="shared" si="35"/>
        <v>0</v>
      </c>
      <c r="L113" s="231">
        <f t="shared" si="35"/>
        <v>0</v>
      </c>
      <c r="M113" s="231">
        <f t="shared" si="35"/>
        <v>0</v>
      </c>
      <c r="N113" s="232">
        <f t="shared" si="35"/>
        <v>0</v>
      </c>
      <c r="O113" s="233">
        <f t="shared" si="35"/>
        <v>0</v>
      </c>
      <c r="P113" s="233">
        <f t="shared" si="35"/>
        <v>0</v>
      </c>
      <c r="Q113" s="233">
        <f t="shared" si="35"/>
        <v>0</v>
      </c>
      <c r="R113" s="233">
        <f t="shared" si="35"/>
        <v>0</v>
      </c>
      <c r="S113" s="232">
        <f t="shared" si="23"/>
        <v>0</v>
      </c>
      <c r="T113" s="234">
        <v>2</v>
      </c>
    </row>
    <row r="114" spans="1:20" s="2" customFormat="1" ht="18.2" customHeight="1" x14ac:dyDescent="0.55000000000000004">
      <c r="A114" s="235"/>
      <c r="B114" s="236"/>
      <c r="C114" s="235" t="s">
        <v>3</v>
      </c>
      <c r="D114" s="235">
        <v>0</v>
      </c>
      <c r="E114" s="235">
        <v>0</v>
      </c>
      <c r="F114" s="235">
        <v>0</v>
      </c>
      <c r="G114" s="237">
        <f t="shared" si="20"/>
        <v>0</v>
      </c>
      <c r="H114" s="235">
        <v>0</v>
      </c>
      <c r="I114" s="235">
        <v>0</v>
      </c>
      <c r="J114" s="235">
        <v>0</v>
      </c>
      <c r="K114" s="235">
        <v>0</v>
      </c>
      <c r="L114" s="235">
        <v>0</v>
      </c>
      <c r="M114" s="235">
        <v>0</v>
      </c>
      <c r="N114" s="237">
        <f t="shared" si="21"/>
        <v>0</v>
      </c>
      <c r="O114" s="238">
        <v>0</v>
      </c>
      <c r="P114" s="238">
        <v>0</v>
      </c>
      <c r="Q114" s="238">
        <v>0</v>
      </c>
      <c r="R114" s="239">
        <f t="shared" si="22"/>
        <v>0</v>
      </c>
      <c r="S114" s="237">
        <f t="shared" si="23"/>
        <v>0</v>
      </c>
      <c r="T114" s="240"/>
    </row>
    <row r="115" spans="1:20" ht="18.2" customHeight="1" x14ac:dyDescent="0.55000000000000004">
      <c r="A115" s="28">
        <v>68</v>
      </c>
      <c r="B115" s="14" t="s">
        <v>129</v>
      </c>
      <c r="C115" s="193" t="s">
        <v>9</v>
      </c>
      <c r="D115" s="193">
        <v>0</v>
      </c>
      <c r="E115" s="193">
        <v>22</v>
      </c>
      <c r="F115" s="193">
        <v>30</v>
      </c>
      <c r="G115" s="194">
        <f t="shared" si="20"/>
        <v>52</v>
      </c>
      <c r="H115" s="193">
        <v>23</v>
      </c>
      <c r="I115" s="193">
        <v>24</v>
      </c>
      <c r="J115" s="193">
        <v>15</v>
      </c>
      <c r="K115" s="193">
        <v>40</v>
      </c>
      <c r="L115" s="193">
        <v>33</v>
      </c>
      <c r="M115" s="193">
        <v>24</v>
      </c>
      <c r="N115" s="194">
        <f t="shared" si="21"/>
        <v>159</v>
      </c>
      <c r="O115" s="193">
        <v>14</v>
      </c>
      <c r="P115" s="193">
        <v>4</v>
      </c>
      <c r="Q115" s="193">
        <v>9</v>
      </c>
      <c r="R115" s="194">
        <f t="shared" si="22"/>
        <v>27</v>
      </c>
      <c r="S115" s="208">
        <f t="shared" si="23"/>
        <v>238</v>
      </c>
      <c r="T115" s="204"/>
    </row>
    <row r="116" spans="1:20" ht="18.2" customHeight="1" x14ac:dyDescent="0.55000000000000004">
      <c r="A116" s="4"/>
      <c r="B116" s="14" t="s">
        <v>128</v>
      </c>
      <c r="C116" s="4" t="s">
        <v>10</v>
      </c>
      <c r="D116" s="4">
        <v>0</v>
      </c>
      <c r="E116" s="4">
        <v>19</v>
      </c>
      <c r="F116" s="4">
        <v>15</v>
      </c>
      <c r="G116" s="126">
        <f t="shared" si="20"/>
        <v>34</v>
      </c>
      <c r="H116" s="4">
        <v>15</v>
      </c>
      <c r="I116" s="4">
        <v>17</v>
      </c>
      <c r="J116" s="4">
        <v>26</v>
      </c>
      <c r="K116" s="4">
        <v>24</v>
      </c>
      <c r="L116" s="4">
        <v>22</v>
      </c>
      <c r="M116" s="4">
        <v>26</v>
      </c>
      <c r="N116" s="126">
        <f t="shared" si="21"/>
        <v>130</v>
      </c>
      <c r="O116" s="4">
        <v>22</v>
      </c>
      <c r="P116" s="4">
        <v>9</v>
      </c>
      <c r="Q116" s="4">
        <v>13</v>
      </c>
      <c r="R116" s="126">
        <f t="shared" si="22"/>
        <v>44</v>
      </c>
      <c r="S116" s="142">
        <f t="shared" si="23"/>
        <v>208</v>
      </c>
      <c r="T116" s="5"/>
    </row>
    <row r="117" spans="1:20" ht="18.2" customHeight="1" x14ac:dyDescent="0.55000000000000004">
      <c r="A117" s="4"/>
      <c r="B117" s="14"/>
      <c r="C117" s="56" t="s">
        <v>5</v>
      </c>
      <c r="D117" s="56">
        <f>D115+D116</f>
        <v>0</v>
      </c>
      <c r="E117" s="56">
        <f t="shared" ref="E117:R117" si="36">SUM(E115:E116)</f>
        <v>41</v>
      </c>
      <c r="F117" s="56">
        <f t="shared" si="36"/>
        <v>45</v>
      </c>
      <c r="G117" s="127">
        <f t="shared" si="20"/>
        <v>86</v>
      </c>
      <c r="H117" s="56">
        <f t="shared" si="36"/>
        <v>38</v>
      </c>
      <c r="I117" s="56">
        <f t="shared" si="36"/>
        <v>41</v>
      </c>
      <c r="J117" s="56">
        <f t="shared" si="36"/>
        <v>41</v>
      </c>
      <c r="K117" s="56">
        <f t="shared" si="36"/>
        <v>64</v>
      </c>
      <c r="L117" s="56">
        <f t="shared" si="36"/>
        <v>55</v>
      </c>
      <c r="M117" s="56">
        <f t="shared" si="36"/>
        <v>50</v>
      </c>
      <c r="N117" s="127">
        <f t="shared" si="36"/>
        <v>289</v>
      </c>
      <c r="O117" s="56">
        <f t="shared" si="36"/>
        <v>36</v>
      </c>
      <c r="P117" s="56">
        <f t="shared" si="36"/>
        <v>13</v>
      </c>
      <c r="Q117" s="56">
        <f t="shared" si="36"/>
        <v>22</v>
      </c>
      <c r="R117" s="127">
        <f t="shared" si="36"/>
        <v>71</v>
      </c>
      <c r="S117" s="141">
        <f t="shared" si="23"/>
        <v>446</v>
      </c>
      <c r="T117" s="62">
        <v>27</v>
      </c>
    </row>
    <row r="118" spans="1:20" s="2" customFormat="1" ht="18.2" customHeight="1" x14ac:dyDescent="0.55000000000000004">
      <c r="A118" s="6"/>
      <c r="B118" s="16"/>
      <c r="C118" s="6" t="s">
        <v>3</v>
      </c>
      <c r="D118" s="6">
        <v>0</v>
      </c>
      <c r="E118" s="6">
        <v>2</v>
      </c>
      <c r="F118" s="6">
        <v>2</v>
      </c>
      <c r="G118" s="125">
        <f t="shared" si="20"/>
        <v>4</v>
      </c>
      <c r="H118" s="6">
        <v>2</v>
      </c>
      <c r="I118" s="6">
        <v>2</v>
      </c>
      <c r="J118" s="6">
        <v>2</v>
      </c>
      <c r="K118" s="6">
        <v>2</v>
      </c>
      <c r="L118" s="6">
        <v>2</v>
      </c>
      <c r="M118" s="6">
        <v>2</v>
      </c>
      <c r="N118" s="125">
        <f t="shared" si="21"/>
        <v>12</v>
      </c>
      <c r="O118" s="156">
        <v>1</v>
      </c>
      <c r="P118" s="6">
        <v>1</v>
      </c>
      <c r="Q118" s="6">
        <v>1</v>
      </c>
      <c r="R118" s="125">
        <f t="shared" si="22"/>
        <v>3</v>
      </c>
      <c r="S118" s="186">
        <f t="shared" si="23"/>
        <v>19</v>
      </c>
      <c r="T118" s="156"/>
    </row>
    <row r="119" spans="1:20" ht="18.2" customHeight="1" x14ac:dyDescent="0.55000000000000004">
      <c r="A119" s="28">
        <v>68</v>
      </c>
      <c r="B119" s="14" t="s">
        <v>129</v>
      </c>
      <c r="C119" s="193" t="s">
        <v>9</v>
      </c>
      <c r="D119" s="193">
        <v>9</v>
      </c>
      <c r="E119" s="193">
        <v>7</v>
      </c>
      <c r="F119" s="193">
        <v>4</v>
      </c>
      <c r="G119" s="194">
        <f t="shared" ref="G119:G122" si="37">D119+E119+F119</f>
        <v>20</v>
      </c>
      <c r="H119" s="193">
        <v>12</v>
      </c>
      <c r="I119" s="193">
        <v>4</v>
      </c>
      <c r="J119" s="193">
        <v>0</v>
      </c>
      <c r="K119" s="193">
        <v>0</v>
      </c>
      <c r="L119" s="193">
        <v>0</v>
      </c>
      <c r="M119" s="193">
        <v>0</v>
      </c>
      <c r="N119" s="194">
        <f t="shared" ref="N119:N120" si="38">H119+I119+J119+K119+L119+M119</f>
        <v>16</v>
      </c>
      <c r="O119" s="241">
        <v>0</v>
      </c>
      <c r="P119" s="241">
        <v>0</v>
      </c>
      <c r="Q119" s="241">
        <v>0</v>
      </c>
      <c r="R119" s="194">
        <f t="shared" ref="R119:R120" si="39">O119+P119+Q119</f>
        <v>0</v>
      </c>
      <c r="S119" s="208">
        <f t="shared" ref="S119:S122" si="40">G119+N119+R119</f>
        <v>36</v>
      </c>
      <c r="T119" s="204">
        <v>0</v>
      </c>
    </row>
    <row r="120" spans="1:20" ht="18.2" customHeight="1" x14ac:dyDescent="0.55000000000000004">
      <c r="A120" s="4"/>
      <c r="B120" s="14" t="s">
        <v>128</v>
      </c>
      <c r="C120" s="4" t="s">
        <v>10</v>
      </c>
      <c r="D120" s="4">
        <v>8</v>
      </c>
      <c r="E120" s="4">
        <v>6</v>
      </c>
      <c r="F120" s="4">
        <v>12</v>
      </c>
      <c r="G120" s="126">
        <f t="shared" si="37"/>
        <v>26</v>
      </c>
      <c r="H120" s="4">
        <v>12</v>
      </c>
      <c r="I120" s="4">
        <v>8</v>
      </c>
      <c r="J120" s="4">
        <v>0</v>
      </c>
      <c r="K120" s="4">
        <v>0</v>
      </c>
      <c r="L120" s="4">
        <v>0</v>
      </c>
      <c r="M120" s="4">
        <v>0</v>
      </c>
      <c r="N120" s="126">
        <f t="shared" si="38"/>
        <v>20</v>
      </c>
      <c r="O120" s="242">
        <v>0</v>
      </c>
      <c r="P120" s="242">
        <v>0</v>
      </c>
      <c r="Q120" s="242">
        <v>0</v>
      </c>
      <c r="R120" s="126">
        <f t="shared" si="39"/>
        <v>0</v>
      </c>
      <c r="S120" s="142">
        <f t="shared" si="40"/>
        <v>46</v>
      </c>
      <c r="T120" s="5">
        <v>0</v>
      </c>
    </row>
    <row r="121" spans="1:20" ht="18.2" customHeight="1" x14ac:dyDescent="0.55000000000000004">
      <c r="A121" s="4"/>
      <c r="B121" s="14" t="s">
        <v>162</v>
      </c>
      <c r="C121" s="56" t="s">
        <v>5</v>
      </c>
      <c r="D121" s="56">
        <f>D119+D120</f>
        <v>17</v>
      </c>
      <c r="E121" s="56">
        <f t="shared" ref="E121:F121" si="41">SUM(E119:E120)</f>
        <v>13</v>
      </c>
      <c r="F121" s="56">
        <f t="shared" si="41"/>
        <v>16</v>
      </c>
      <c r="G121" s="127">
        <f t="shared" si="37"/>
        <v>46</v>
      </c>
      <c r="H121" s="56">
        <f t="shared" ref="H121:R121" si="42">SUM(H119:H120)</f>
        <v>24</v>
      </c>
      <c r="I121" s="56">
        <f t="shared" si="42"/>
        <v>12</v>
      </c>
      <c r="J121" s="56">
        <f t="shared" si="42"/>
        <v>0</v>
      </c>
      <c r="K121" s="56">
        <f t="shared" si="42"/>
        <v>0</v>
      </c>
      <c r="L121" s="56">
        <f t="shared" si="42"/>
        <v>0</v>
      </c>
      <c r="M121" s="56">
        <f t="shared" si="42"/>
        <v>0</v>
      </c>
      <c r="N121" s="127">
        <f t="shared" si="42"/>
        <v>36</v>
      </c>
      <c r="O121" s="243">
        <f t="shared" si="42"/>
        <v>0</v>
      </c>
      <c r="P121" s="243">
        <f t="shared" si="42"/>
        <v>0</v>
      </c>
      <c r="Q121" s="243">
        <f t="shared" si="42"/>
        <v>0</v>
      </c>
      <c r="R121" s="127">
        <f t="shared" si="42"/>
        <v>0</v>
      </c>
      <c r="S121" s="141">
        <f t="shared" si="40"/>
        <v>82</v>
      </c>
      <c r="T121" s="62">
        <f>T119+T120</f>
        <v>0</v>
      </c>
    </row>
    <row r="122" spans="1:20" s="2" customFormat="1" ht="18.2" customHeight="1" x14ac:dyDescent="0.55000000000000004">
      <c r="A122" s="6"/>
      <c r="B122" s="16" t="s">
        <v>154</v>
      </c>
      <c r="C122" s="6" t="s">
        <v>3</v>
      </c>
      <c r="D122" s="6">
        <v>1</v>
      </c>
      <c r="E122" s="6">
        <v>1</v>
      </c>
      <c r="F122" s="6">
        <v>1</v>
      </c>
      <c r="G122" s="125">
        <f t="shared" si="37"/>
        <v>3</v>
      </c>
      <c r="H122" s="6">
        <v>1</v>
      </c>
      <c r="I122" s="6">
        <v>1</v>
      </c>
      <c r="J122" s="6">
        <v>0</v>
      </c>
      <c r="K122" s="6">
        <v>0</v>
      </c>
      <c r="L122" s="6">
        <v>0</v>
      </c>
      <c r="M122" s="6">
        <v>0</v>
      </c>
      <c r="N122" s="125">
        <f t="shared" ref="N122" si="43">H122+I122+J122+K122+L122+M122</f>
        <v>2</v>
      </c>
      <c r="O122" s="244">
        <v>0</v>
      </c>
      <c r="P122" s="244">
        <v>0</v>
      </c>
      <c r="Q122" s="244">
        <v>0</v>
      </c>
      <c r="R122" s="125">
        <f t="shared" ref="R122" si="44">O122+P122+Q122</f>
        <v>0</v>
      </c>
      <c r="S122" s="186">
        <f t="shared" si="40"/>
        <v>5</v>
      </c>
      <c r="T122" s="156"/>
    </row>
    <row r="123" spans="1:20" ht="18.2" customHeight="1" x14ac:dyDescent="0.55000000000000004">
      <c r="A123" s="57">
        <v>68</v>
      </c>
      <c r="B123" s="153" t="s">
        <v>129</v>
      </c>
      <c r="C123" s="193" t="s">
        <v>9</v>
      </c>
      <c r="D123" s="193">
        <v>0</v>
      </c>
      <c r="E123" s="193">
        <v>0</v>
      </c>
      <c r="F123" s="193">
        <v>0</v>
      </c>
      <c r="G123" s="194">
        <f t="shared" ref="G123:G126" si="45">D123+E123+F123</f>
        <v>0</v>
      </c>
      <c r="H123" s="193">
        <v>0</v>
      </c>
      <c r="I123" s="193">
        <v>0</v>
      </c>
      <c r="J123" s="193">
        <v>0</v>
      </c>
      <c r="K123" s="193">
        <v>0</v>
      </c>
      <c r="L123" s="193">
        <v>0</v>
      </c>
      <c r="M123" s="193">
        <v>0</v>
      </c>
      <c r="N123" s="194">
        <f t="shared" ref="N123:N124" si="46">H123+I123+J123+K123+L123+M123</f>
        <v>0</v>
      </c>
      <c r="O123" s="241">
        <v>0</v>
      </c>
      <c r="P123" s="241">
        <v>0</v>
      </c>
      <c r="Q123" s="241">
        <v>0</v>
      </c>
      <c r="R123" s="194">
        <f t="shared" ref="R123:R124" si="47">O123+P123+Q123</f>
        <v>0</v>
      </c>
      <c r="S123" s="208">
        <f t="shared" ref="S123:S126" si="48">G123+N123+R123</f>
        <v>0</v>
      </c>
      <c r="T123" s="204">
        <v>0</v>
      </c>
    </row>
    <row r="124" spans="1:20" ht="18.2" customHeight="1" x14ac:dyDescent="0.55000000000000004">
      <c r="A124" s="4"/>
      <c r="B124" s="14" t="s">
        <v>128</v>
      </c>
      <c r="C124" s="4" t="s">
        <v>10</v>
      </c>
      <c r="D124" s="4">
        <v>0</v>
      </c>
      <c r="E124" s="4">
        <v>0</v>
      </c>
      <c r="F124" s="4">
        <v>0</v>
      </c>
      <c r="G124" s="126">
        <f t="shared" si="45"/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26">
        <f t="shared" si="46"/>
        <v>0</v>
      </c>
      <c r="O124" s="242">
        <v>0</v>
      </c>
      <c r="P124" s="242">
        <v>0</v>
      </c>
      <c r="Q124" s="242">
        <v>0</v>
      </c>
      <c r="R124" s="126">
        <f t="shared" si="47"/>
        <v>0</v>
      </c>
      <c r="S124" s="142">
        <f t="shared" si="48"/>
        <v>0</v>
      </c>
      <c r="T124" s="5">
        <v>0</v>
      </c>
    </row>
    <row r="125" spans="1:20" ht="18.2" customHeight="1" x14ac:dyDescent="0.55000000000000004">
      <c r="A125" s="4"/>
      <c r="B125" s="14" t="s">
        <v>162</v>
      </c>
      <c r="C125" s="56" t="s">
        <v>5</v>
      </c>
      <c r="D125" s="56">
        <f>D123+D124</f>
        <v>0</v>
      </c>
      <c r="E125" s="56">
        <f t="shared" ref="E125:F125" si="49">SUM(E123:E124)</f>
        <v>0</v>
      </c>
      <c r="F125" s="56">
        <f t="shared" si="49"/>
        <v>0</v>
      </c>
      <c r="G125" s="127">
        <f t="shared" si="45"/>
        <v>0</v>
      </c>
      <c r="H125" s="56">
        <f t="shared" ref="H125:R125" si="50">SUM(H123:H124)</f>
        <v>0</v>
      </c>
      <c r="I125" s="56">
        <f t="shared" si="50"/>
        <v>0</v>
      </c>
      <c r="J125" s="56">
        <f t="shared" si="50"/>
        <v>0</v>
      </c>
      <c r="K125" s="56">
        <f t="shared" si="50"/>
        <v>0</v>
      </c>
      <c r="L125" s="56">
        <f t="shared" si="50"/>
        <v>0</v>
      </c>
      <c r="M125" s="56">
        <f t="shared" si="50"/>
        <v>0</v>
      </c>
      <c r="N125" s="127">
        <f t="shared" si="50"/>
        <v>0</v>
      </c>
      <c r="O125" s="243">
        <f t="shared" si="50"/>
        <v>0</v>
      </c>
      <c r="P125" s="243">
        <f t="shared" si="50"/>
        <v>0</v>
      </c>
      <c r="Q125" s="243">
        <f t="shared" si="50"/>
        <v>0</v>
      </c>
      <c r="R125" s="127">
        <f t="shared" si="50"/>
        <v>0</v>
      </c>
      <c r="S125" s="141">
        <f t="shared" si="48"/>
        <v>0</v>
      </c>
      <c r="T125" s="62">
        <f>T123+T124</f>
        <v>0</v>
      </c>
    </row>
    <row r="126" spans="1:20" ht="18.2" customHeight="1" x14ac:dyDescent="0.55000000000000004">
      <c r="A126" s="6"/>
      <c r="B126" s="16" t="s">
        <v>153</v>
      </c>
      <c r="C126" s="6" t="s">
        <v>3</v>
      </c>
      <c r="D126" s="6">
        <v>0</v>
      </c>
      <c r="E126" s="6">
        <v>0</v>
      </c>
      <c r="F126" s="6">
        <v>0</v>
      </c>
      <c r="G126" s="125">
        <f t="shared" si="45"/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125">
        <f t="shared" ref="N126" si="51">H126+I126+J126+K126+L126+M126</f>
        <v>0</v>
      </c>
      <c r="O126" s="244">
        <v>0</v>
      </c>
      <c r="P126" s="244">
        <v>0</v>
      </c>
      <c r="Q126" s="244">
        <v>0</v>
      </c>
      <c r="R126" s="125">
        <f t="shared" ref="R126" si="52">O126+P126+Q126</f>
        <v>0</v>
      </c>
      <c r="S126" s="186">
        <f t="shared" si="48"/>
        <v>0</v>
      </c>
      <c r="T126" s="156"/>
    </row>
    <row r="127" spans="1:20" ht="18.2" customHeight="1" x14ac:dyDescent="0.55000000000000004">
      <c r="A127" s="273" t="s">
        <v>68</v>
      </c>
      <c r="B127" s="273"/>
      <c r="C127" s="206" t="s">
        <v>9</v>
      </c>
      <c r="D127" s="207">
        <f>D3+D7+D11+D15+D19+D23+D27+D31+D35+D39+D43+D47+D51+D55+D59+D63+D67+D71+D75+D79+D83+D87+D91+D95+D99+D103+D107+D111+D115+D119+D123</f>
        <v>47</v>
      </c>
      <c r="E127" s="207">
        <f t="shared" ref="E127:T127" si="53">E3+E7+E11+E15+E19+E23+E27+E31+E35+E39+E43+E47+E51+E55+E59+E63+E67+E71+E75+E79+E83+E87+E91+E95+E99+E103+E107+E111+E115+E119+E123</f>
        <v>172</v>
      </c>
      <c r="F127" s="207">
        <f t="shared" si="53"/>
        <v>147</v>
      </c>
      <c r="G127" s="210">
        <f t="shared" si="53"/>
        <v>366</v>
      </c>
      <c r="H127" s="207">
        <f t="shared" si="53"/>
        <v>186</v>
      </c>
      <c r="I127" s="207">
        <f t="shared" si="53"/>
        <v>166</v>
      </c>
      <c r="J127" s="207">
        <f t="shared" si="53"/>
        <v>184</v>
      </c>
      <c r="K127" s="207">
        <f t="shared" si="53"/>
        <v>197</v>
      </c>
      <c r="L127" s="207">
        <f t="shared" si="53"/>
        <v>210</v>
      </c>
      <c r="M127" s="207">
        <f t="shared" si="53"/>
        <v>197</v>
      </c>
      <c r="N127" s="210">
        <f t="shared" si="53"/>
        <v>1140</v>
      </c>
      <c r="O127" s="207">
        <f t="shared" si="53"/>
        <v>100</v>
      </c>
      <c r="P127" s="207">
        <f t="shared" si="53"/>
        <v>77</v>
      </c>
      <c r="Q127" s="207">
        <f t="shared" si="53"/>
        <v>80</v>
      </c>
      <c r="R127" s="210">
        <f t="shared" si="53"/>
        <v>257</v>
      </c>
      <c r="S127" s="115">
        <f t="shared" si="53"/>
        <v>1763</v>
      </c>
      <c r="T127" s="207">
        <f t="shared" si="53"/>
        <v>0</v>
      </c>
    </row>
    <row r="128" spans="1:20" ht="18.2" customHeight="1" x14ac:dyDescent="0.55000000000000004">
      <c r="A128" s="273" t="s">
        <v>157</v>
      </c>
      <c r="B128" s="273"/>
      <c r="C128" s="165" t="s">
        <v>10</v>
      </c>
      <c r="D128" s="139">
        <f>D4+D8+D12+D16+D20+D24+D28+D32+D36+D40+D44+D48+D52+D56+D60+D64+D68+D72+D76+D80+D84+D88+D92+D96+D100+D104+D108+D112+D116+D120+D124</f>
        <v>22</v>
      </c>
      <c r="E128" s="139">
        <f t="shared" ref="E128:T128" si="54">E4+E8+E12+E16+E20+E24+E28+E32+E36+E40+E44+E48+E52+E56+E60+E64+E68+E72+E76+E80+E84+E88+E92+E96+E100+E104+E108+E112+E116+E120+E124</f>
        <v>127</v>
      </c>
      <c r="F128" s="139">
        <f t="shared" si="54"/>
        <v>149</v>
      </c>
      <c r="G128" s="140">
        <f t="shared" si="54"/>
        <v>298</v>
      </c>
      <c r="H128" s="139">
        <f t="shared" si="54"/>
        <v>146</v>
      </c>
      <c r="I128" s="139">
        <f t="shared" si="54"/>
        <v>162</v>
      </c>
      <c r="J128" s="139">
        <f t="shared" si="54"/>
        <v>157</v>
      </c>
      <c r="K128" s="139">
        <f t="shared" si="54"/>
        <v>157</v>
      </c>
      <c r="L128" s="139">
        <f t="shared" si="54"/>
        <v>163</v>
      </c>
      <c r="M128" s="139">
        <f t="shared" si="54"/>
        <v>175</v>
      </c>
      <c r="N128" s="140">
        <f t="shared" si="54"/>
        <v>960</v>
      </c>
      <c r="O128" s="139">
        <f t="shared" si="54"/>
        <v>71</v>
      </c>
      <c r="P128" s="139">
        <f t="shared" si="54"/>
        <v>70</v>
      </c>
      <c r="Q128" s="139">
        <f t="shared" si="54"/>
        <v>69</v>
      </c>
      <c r="R128" s="140">
        <f t="shared" si="54"/>
        <v>210</v>
      </c>
      <c r="S128" s="146">
        <f t="shared" si="54"/>
        <v>1468</v>
      </c>
      <c r="T128" s="139">
        <f t="shared" si="54"/>
        <v>0</v>
      </c>
    </row>
    <row r="129" spans="1:20" ht="18.2" customHeight="1" x14ac:dyDescent="0.55000000000000004">
      <c r="A129" s="273" t="s">
        <v>156</v>
      </c>
      <c r="B129" s="273"/>
      <c r="C129" s="134" t="s">
        <v>5</v>
      </c>
      <c r="D129" s="138">
        <f>D5+D9+D13+D17+D21+D25+D29+D33+D37+D41+D45+D49+D53+D57+D61+D65+D69+D73+D77+D81+D85+D89+D93+D97+D101+D105+D109+D113+D117+D121+D125</f>
        <v>69</v>
      </c>
      <c r="E129" s="138">
        <f t="shared" ref="E129:T129" si="55">E5+E9+E13+E17+E21+E25+E29+E33+E37+E41+E45+E49+E53+E57+E61+E65+E69+E73+E77+E81+E85+E89+E93+E97+E101+E105+E109+E113+E117+E121+E125</f>
        <v>299</v>
      </c>
      <c r="F129" s="138">
        <f t="shared" si="55"/>
        <v>296</v>
      </c>
      <c r="G129" s="129">
        <f t="shared" si="55"/>
        <v>664</v>
      </c>
      <c r="H129" s="138">
        <f t="shared" si="55"/>
        <v>332</v>
      </c>
      <c r="I129" s="138">
        <f t="shared" si="55"/>
        <v>328</v>
      </c>
      <c r="J129" s="138">
        <f t="shared" si="55"/>
        <v>341</v>
      </c>
      <c r="K129" s="138">
        <f t="shared" si="55"/>
        <v>354</v>
      </c>
      <c r="L129" s="138">
        <f t="shared" si="55"/>
        <v>373</v>
      </c>
      <c r="M129" s="138">
        <f t="shared" si="55"/>
        <v>372</v>
      </c>
      <c r="N129" s="129">
        <f t="shared" si="55"/>
        <v>2100</v>
      </c>
      <c r="O129" s="138">
        <f t="shared" si="55"/>
        <v>171</v>
      </c>
      <c r="P129" s="138">
        <f t="shared" si="55"/>
        <v>147</v>
      </c>
      <c r="Q129" s="138">
        <f t="shared" si="55"/>
        <v>149</v>
      </c>
      <c r="R129" s="129">
        <f t="shared" si="55"/>
        <v>467</v>
      </c>
      <c r="S129" s="117">
        <f>S5+S9+S13+S17+S21+S25+S29+S33+S37+S41+S45+S49+S53+S57+S61+S65+S69+S73+S77+S81+S85+S89+S93+S97+S101+S105+S109+S113+S117+S121+S125</f>
        <v>3231</v>
      </c>
      <c r="T129" s="138">
        <f t="shared" si="55"/>
        <v>244</v>
      </c>
    </row>
    <row r="130" spans="1:20" ht="18.2" customHeight="1" x14ac:dyDescent="0.55000000000000004">
      <c r="A130" s="187"/>
      <c r="B130" s="164"/>
      <c r="C130" s="165" t="s">
        <v>3</v>
      </c>
      <c r="D130" s="139">
        <f>D6+D10+D14+D18+D22+D26+D30+D34+D38+D42+D46+D50+D54+D58+D62+D66+D70+D74+D78+D82+D86+D90+D94+D98+D102+D106+D110+D114+D118+D122+D126</f>
        <v>8</v>
      </c>
      <c r="E130" s="139">
        <f t="shared" ref="E130:T130" si="56">E6+E10+E14+E18+E22+E26+E30+E34+E38+E42+E46+E50+E54+E58+E62+E66+E70+E74+E78+E82+E86+E90+E94+E98+E102+E106+E110+E114+E118+E122+E126</f>
        <v>26</v>
      </c>
      <c r="F130" s="139">
        <f t="shared" si="56"/>
        <v>26</v>
      </c>
      <c r="G130" s="140">
        <f t="shared" si="56"/>
        <v>60</v>
      </c>
      <c r="H130" s="139">
        <f t="shared" si="56"/>
        <v>27</v>
      </c>
      <c r="I130" s="139">
        <f t="shared" si="56"/>
        <v>28</v>
      </c>
      <c r="J130" s="139">
        <f t="shared" si="56"/>
        <v>30</v>
      </c>
      <c r="K130" s="139">
        <f t="shared" si="56"/>
        <v>30</v>
      </c>
      <c r="L130" s="139">
        <f t="shared" si="56"/>
        <v>30</v>
      </c>
      <c r="M130" s="139">
        <f t="shared" si="56"/>
        <v>30</v>
      </c>
      <c r="N130" s="140">
        <f t="shared" si="56"/>
        <v>175</v>
      </c>
      <c r="O130" s="139">
        <f t="shared" si="56"/>
        <v>9</v>
      </c>
      <c r="P130" s="139">
        <f t="shared" si="56"/>
        <v>8</v>
      </c>
      <c r="Q130" s="139">
        <f t="shared" si="56"/>
        <v>9</v>
      </c>
      <c r="R130" s="140">
        <f t="shared" si="56"/>
        <v>26</v>
      </c>
      <c r="S130" s="146">
        <f>S6+S10+S14+S18+S22+S26+S30+S34+S38+S42+S46+S50+S54+S58+S62+S66+S70+S74+S78+S82+S86+S90+S94+S98+S102+S106+S110+S114+S118+S122+S126</f>
        <v>261</v>
      </c>
      <c r="T130" s="139">
        <f t="shared" si="56"/>
        <v>0</v>
      </c>
    </row>
  </sheetData>
  <mergeCells count="9">
    <mergeCell ref="A129:B129"/>
    <mergeCell ref="A127:B127"/>
    <mergeCell ref="A128:B128"/>
    <mergeCell ref="B1:B2"/>
    <mergeCell ref="S1:S2"/>
    <mergeCell ref="H1:N1"/>
    <mergeCell ref="O1:R1"/>
    <mergeCell ref="A1:A2"/>
    <mergeCell ref="D1:G1"/>
  </mergeCells>
  <phoneticPr fontId="0" type="noConversion"/>
  <printOptions horizontalCentered="1"/>
  <pageMargins left="0.78740157480314965" right="0" top="0.98425196850393704" bottom="0.6692913385826772" header="0.39370078740157483" footer="0.15748031496062992"/>
  <pageSetup paperSize="9" firstPageNumber="9" orientation="landscape" useFirstPageNumber="1" errors="blank" r:id="rId1"/>
  <headerFooter scaleWithDoc="0" alignWithMargins="0">
    <oddHeader>&amp;C&amp;"TH SarabunPSK,ตัวหนา"&amp;18ข้อมูลจำนวนนักเรียน, ห้องเรียน และ ข้าราชการครู ในสังกัดสำนักงานเขตพื้นที่การศึกษาประถมศึกษาตาก เขต 1
ภาคเรียนที่ 1 ปีการศึกษา 2563&amp;R&amp;"TH SarabunPSK,ตัวหนา"&amp;16&amp;P</oddHeader>
    <oddFooter>&amp;R&amp;"TH SarabunPSK,ตัวหนา"&amp;16กลุ่มงานข้อมูลสารสนเทศ  กลุ่มส่งเสริมการศึกษาทางไกลฯ
สำนักงานเขตพื้นที่การศึกษาประถมศึกษาตาก เขต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126"/>
  <sheetViews>
    <sheetView zoomScaleSheetLayoutView="100" workbookViewId="0">
      <pane xSplit="3" ySplit="2" topLeftCell="D96" activePane="bottomRight" state="frozen"/>
      <selection activeCell="W131" sqref="W131"/>
      <selection pane="topRight" activeCell="W131" sqref="W131"/>
      <selection pane="bottomLeft" activeCell="W131" sqref="W131"/>
      <selection pane="bottomRight" activeCell="B3" sqref="B3"/>
    </sheetView>
  </sheetViews>
  <sheetFormatPr defaultRowHeight="18.2" customHeight="1" x14ac:dyDescent="0.55000000000000004"/>
  <cols>
    <col min="1" max="1" width="4.7109375" style="21" customWidth="1"/>
    <col min="2" max="2" width="15.7109375" style="3" customWidth="1"/>
    <col min="3" max="3" width="6.5703125" style="1" customWidth="1"/>
    <col min="4" max="4" width="6.7109375" style="1" customWidth="1"/>
    <col min="5" max="5" width="6.140625" style="1" customWidth="1"/>
    <col min="6" max="6" width="6" style="1" customWidth="1"/>
    <col min="7" max="7" width="6.28515625" style="11" customWidth="1"/>
    <col min="8" max="9" width="6.140625" style="1" customWidth="1"/>
    <col min="10" max="10" width="6.5703125" style="1" customWidth="1"/>
    <col min="11" max="12" width="6.42578125" style="1" customWidth="1"/>
    <col min="13" max="13" width="6.7109375" style="1" customWidth="1"/>
    <col min="14" max="14" width="7" style="11" customWidth="1"/>
    <col min="15" max="15" width="5.5703125" style="1" customWidth="1"/>
    <col min="16" max="17" width="5.7109375" style="1" customWidth="1"/>
    <col min="18" max="18" width="6" style="11" customWidth="1"/>
    <col min="19" max="19" width="9" style="11" customWidth="1"/>
    <col min="20" max="20" width="8.85546875" style="21" customWidth="1"/>
    <col min="21" max="16384" width="9.140625" style="1"/>
  </cols>
  <sheetData>
    <row r="1" spans="1:20" s="3" customFormat="1" ht="21" customHeight="1" x14ac:dyDescent="0.55000000000000004">
      <c r="A1" s="271" t="s">
        <v>0</v>
      </c>
      <c r="B1" s="271" t="s">
        <v>1</v>
      </c>
      <c r="C1" s="83" t="s">
        <v>2</v>
      </c>
      <c r="D1" s="246" t="s">
        <v>4</v>
      </c>
      <c r="E1" s="247"/>
      <c r="F1" s="247"/>
      <c r="G1" s="248"/>
      <c r="H1" s="249" t="s">
        <v>6</v>
      </c>
      <c r="I1" s="249"/>
      <c r="J1" s="249"/>
      <c r="K1" s="249"/>
      <c r="L1" s="249"/>
      <c r="M1" s="249"/>
      <c r="N1" s="249"/>
      <c r="O1" s="249" t="s">
        <v>115</v>
      </c>
      <c r="P1" s="249"/>
      <c r="Q1" s="249"/>
      <c r="R1" s="249"/>
      <c r="S1" s="278" t="s">
        <v>7</v>
      </c>
      <c r="T1" s="76" t="s">
        <v>167</v>
      </c>
    </row>
    <row r="2" spans="1:20" s="3" customFormat="1" ht="21" customHeight="1" x14ac:dyDescent="0.55000000000000004">
      <c r="A2" s="272"/>
      <c r="B2" s="272"/>
      <c r="C2" s="184" t="s">
        <v>3</v>
      </c>
      <c r="D2" s="78" t="s">
        <v>166</v>
      </c>
      <c r="E2" s="79" t="s">
        <v>144</v>
      </c>
      <c r="F2" s="79" t="s">
        <v>145</v>
      </c>
      <c r="G2" s="80" t="s">
        <v>5</v>
      </c>
      <c r="H2" s="81" t="s">
        <v>135</v>
      </c>
      <c r="I2" s="81" t="s">
        <v>136</v>
      </c>
      <c r="J2" s="81" t="s">
        <v>137</v>
      </c>
      <c r="K2" s="81" t="s">
        <v>138</v>
      </c>
      <c r="L2" s="81" t="s">
        <v>139</v>
      </c>
      <c r="M2" s="81" t="s">
        <v>140</v>
      </c>
      <c r="N2" s="82" t="s">
        <v>5</v>
      </c>
      <c r="O2" s="81" t="s">
        <v>141</v>
      </c>
      <c r="P2" s="81" t="s">
        <v>142</v>
      </c>
      <c r="Q2" s="81" t="s">
        <v>143</v>
      </c>
      <c r="R2" s="82" t="s">
        <v>5</v>
      </c>
      <c r="S2" s="279"/>
      <c r="T2" s="160" t="s">
        <v>168</v>
      </c>
    </row>
    <row r="3" spans="1:20" ht="18.2" customHeight="1" x14ac:dyDescent="0.55000000000000004">
      <c r="A3" s="57">
        <v>69</v>
      </c>
      <c r="B3" s="153" t="s">
        <v>69</v>
      </c>
      <c r="C3" s="193" t="s">
        <v>9</v>
      </c>
      <c r="D3" s="193">
        <v>7</v>
      </c>
      <c r="E3" s="193">
        <v>9</v>
      </c>
      <c r="F3" s="193">
        <v>17</v>
      </c>
      <c r="G3" s="194">
        <f>D3+E3+F3</f>
        <v>33</v>
      </c>
      <c r="H3" s="193">
        <v>13</v>
      </c>
      <c r="I3" s="193">
        <v>16</v>
      </c>
      <c r="J3" s="193">
        <v>22</v>
      </c>
      <c r="K3" s="193">
        <v>29</v>
      </c>
      <c r="L3" s="193">
        <v>28</v>
      </c>
      <c r="M3" s="193">
        <v>15</v>
      </c>
      <c r="N3" s="194">
        <f>H3+I3+J3+K3+L3+M3</f>
        <v>123</v>
      </c>
      <c r="O3" s="202">
        <v>0</v>
      </c>
      <c r="P3" s="202">
        <v>0</v>
      </c>
      <c r="Q3" s="202">
        <v>0</v>
      </c>
      <c r="R3" s="203">
        <f>O3+P3+Q3</f>
        <v>0</v>
      </c>
      <c r="S3" s="208">
        <f>G3+N3+R3</f>
        <v>156</v>
      </c>
      <c r="T3" s="204"/>
    </row>
    <row r="4" spans="1:20" ht="18.2" customHeight="1" x14ac:dyDescent="0.55000000000000004">
      <c r="A4" s="4"/>
      <c r="B4" s="14"/>
      <c r="C4" s="4" t="s">
        <v>10</v>
      </c>
      <c r="D4" s="4">
        <v>4</v>
      </c>
      <c r="E4" s="4">
        <v>9</v>
      </c>
      <c r="F4" s="4">
        <v>25</v>
      </c>
      <c r="G4" s="126">
        <f t="shared" ref="G4:G71" si="0">D4+E4+F4</f>
        <v>38</v>
      </c>
      <c r="H4" s="4">
        <v>21</v>
      </c>
      <c r="I4" s="4">
        <v>21</v>
      </c>
      <c r="J4" s="4">
        <v>17</v>
      </c>
      <c r="K4" s="4">
        <v>24</v>
      </c>
      <c r="L4" s="4">
        <v>21</v>
      </c>
      <c r="M4" s="4">
        <v>25</v>
      </c>
      <c r="N4" s="126">
        <f t="shared" ref="N4:N71" si="1">H4+I4+J4+K4+L4+M4</f>
        <v>129</v>
      </c>
      <c r="O4" s="7">
        <v>0</v>
      </c>
      <c r="P4" s="7">
        <v>0</v>
      </c>
      <c r="Q4" s="7">
        <v>0</v>
      </c>
      <c r="R4" s="130">
        <f t="shared" ref="R4:R71" si="2">O4+P4+Q4</f>
        <v>0</v>
      </c>
      <c r="S4" s="142">
        <f t="shared" ref="S4:S71" si="3">G4+N4+R4</f>
        <v>167</v>
      </c>
      <c r="T4" s="5"/>
    </row>
    <row r="5" spans="1:20" ht="18.2" customHeight="1" x14ac:dyDescent="0.55000000000000004">
      <c r="A5" s="4"/>
      <c r="B5" s="14"/>
      <c r="C5" s="56" t="s">
        <v>5</v>
      </c>
      <c r="D5" s="56">
        <f>D3+D4</f>
        <v>11</v>
      </c>
      <c r="E5" s="56">
        <f t="shared" ref="E5:R5" si="4">SUM(E3:E4)</f>
        <v>18</v>
      </c>
      <c r="F5" s="56">
        <f t="shared" si="4"/>
        <v>42</v>
      </c>
      <c r="G5" s="127">
        <f t="shared" si="0"/>
        <v>71</v>
      </c>
      <c r="H5" s="56">
        <f t="shared" si="4"/>
        <v>34</v>
      </c>
      <c r="I5" s="56">
        <f t="shared" si="4"/>
        <v>37</v>
      </c>
      <c r="J5" s="56">
        <f t="shared" si="4"/>
        <v>39</v>
      </c>
      <c r="K5" s="56">
        <f t="shared" si="4"/>
        <v>53</v>
      </c>
      <c r="L5" s="56">
        <f t="shared" si="4"/>
        <v>49</v>
      </c>
      <c r="M5" s="56">
        <f t="shared" si="4"/>
        <v>40</v>
      </c>
      <c r="N5" s="127">
        <f t="shared" si="4"/>
        <v>252</v>
      </c>
      <c r="O5" s="45">
        <f t="shared" si="4"/>
        <v>0</v>
      </c>
      <c r="P5" s="45">
        <f t="shared" si="4"/>
        <v>0</v>
      </c>
      <c r="Q5" s="45">
        <f t="shared" si="4"/>
        <v>0</v>
      </c>
      <c r="R5" s="131">
        <f t="shared" si="4"/>
        <v>0</v>
      </c>
      <c r="S5" s="141">
        <f t="shared" si="3"/>
        <v>323</v>
      </c>
      <c r="T5" s="62">
        <v>19</v>
      </c>
    </row>
    <row r="6" spans="1:20" ht="18.2" customHeight="1" x14ac:dyDescent="0.55000000000000004">
      <c r="A6" s="6"/>
      <c r="B6" s="16"/>
      <c r="C6" s="44" t="s">
        <v>3</v>
      </c>
      <c r="D6" s="44">
        <v>1</v>
      </c>
      <c r="E6" s="44">
        <v>1</v>
      </c>
      <c r="F6" s="44">
        <v>2</v>
      </c>
      <c r="G6" s="127">
        <f t="shared" si="0"/>
        <v>4</v>
      </c>
      <c r="H6" s="44">
        <v>2</v>
      </c>
      <c r="I6" s="44">
        <v>2</v>
      </c>
      <c r="J6" s="44">
        <v>2</v>
      </c>
      <c r="K6" s="44">
        <v>3</v>
      </c>
      <c r="L6" s="44">
        <v>3</v>
      </c>
      <c r="M6" s="44">
        <v>2</v>
      </c>
      <c r="N6" s="127">
        <f t="shared" si="1"/>
        <v>14</v>
      </c>
      <c r="O6" s="168">
        <v>0</v>
      </c>
      <c r="P6" s="168">
        <v>0</v>
      </c>
      <c r="Q6" s="168">
        <v>0</v>
      </c>
      <c r="R6" s="131">
        <f t="shared" si="2"/>
        <v>0</v>
      </c>
      <c r="S6" s="141">
        <f t="shared" si="3"/>
        <v>18</v>
      </c>
      <c r="T6" s="62"/>
    </row>
    <row r="7" spans="1:20" ht="18.2" customHeight="1" x14ac:dyDescent="0.55000000000000004">
      <c r="A7" s="28">
        <v>70</v>
      </c>
      <c r="B7" s="188" t="s">
        <v>98</v>
      </c>
      <c r="C7" s="193" t="s">
        <v>9</v>
      </c>
      <c r="D7" s="193">
        <v>8</v>
      </c>
      <c r="E7" s="193">
        <v>20</v>
      </c>
      <c r="F7" s="193">
        <v>18</v>
      </c>
      <c r="G7" s="194">
        <f t="shared" si="0"/>
        <v>46</v>
      </c>
      <c r="H7" s="193">
        <v>14</v>
      </c>
      <c r="I7" s="193">
        <v>18</v>
      </c>
      <c r="J7" s="193">
        <v>15</v>
      </c>
      <c r="K7" s="193">
        <v>12</v>
      </c>
      <c r="L7" s="193">
        <v>8</v>
      </c>
      <c r="M7" s="193">
        <v>8</v>
      </c>
      <c r="N7" s="194">
        <f t="shared" si="1"/>
        <v>75</v>
      </c>
      <c r="O7" s="202">
        <v>0</v>
      </c>
      <c r="P7" s="202">
        <v>0</v>
      </c>
      <c r="Q7" s="202">
        <v>0</v>
      </c>
      <c r="R7" s="203">
        <f t="shared" si="2"/>
        <v>0</v>
      </c>
      <c r="S7" s="208">
        <f t="shared" si="3"/>
        <v>121</v>
      </c>
      <c r="T7" s="204"/>
    </row>
    <row r="8" spans="1:20" ht="18.2" customHeight="1" x14ac:dyDescent="0.55000000000000004">
      <c r="A8" s="4"/>
      <c r="B8" s="14"/>
      <c r="C8" s="4" t="s">
        <v>10</v>
      </c>
      <c r="D8" s="4">
        <v>7</v>
      </c>
      <c r="E8" s="4">
        <v>9</v>
      </c>
      <c r="F8" s="4">
        <v>20</v>
      </c>
      <c r="G8" s="126">
        <f t="shared" si="0"/>
        <v>36</v>
      </c>
      <c r="H8" s="4">
        <v>16</v>
      </c>
      <c r="I8" s="4">
        <v>7</v>
      </c>
      <c r="J8" s="4">
        <v>9</v>
      </c>
      <c r="K8" s="4">
        <v>12</v>
      </c>
      <c r="L8" s="4">
        <v>13</v>
      </c>
      <c r="M8" s="4">
        <v>7</v>
      </c>
      <c r="N8" s="126">
        <f t="shared" si="1"/>
        <v>64</v>
      </c>
      <c r="O8" s="7">
        <v>0</v>
      </c>
      <c r="P8" s="7">
        <v>0</v>
      </c>
      <c r="Q8" s="7">
        <v>0</v>
      </c>
      <c r="R8" s="130">
        <f t="shared" si="2"/>
        <v>0</v>
      </c>
      <c r="S8" s="142">
        <f t="shared" si="3"/>
        <v>100</v>
      </c>
      <c r="T8" s="5"/>
    </row>
    <row r="9" spans="1:20" ht="18.2" customHeight="1" x14ac:dyDescent="0.55000000000000004">
      <c r="A9" s="4"/>
      <c r="B9" s="14"/>
      <c r="C9" s="56" t="s">
        <v>5</v>
      </c>
      <c r="D9" s="56">
        <f>D7+D8</f>
        <v>15</v>
      </c>
      <c r="E9" s="56">
        <f t="shared" ref="E9:R9" si="5">SUM(E7:E8)</f>
        <v>29</v>
      </c>
      <c r="F9" s="56">
        <f t="shared" si="5"/>
        <v>38</v>
      </c>
      <c r="G9" s="127">
        <f t="shared" si="0"/>
        <v>82</v>
      </c>
      <c r="H9" s="56">
        <f t="shared" si="5"/>
        <v>30</v>
      </c>
      <c r="I9" s="56">
        <f t="shared" si="5"/>
        <v>25</v>
      </c>
      <c r="J9" s="56">
        <f t="shared" si="5"/>
        <v>24</v>
      </c>
      <c r="K9" s="56">
        <f t="shared" si="5"/>
        <v>24</v>
      </c>
      <c r="L9" s="56">
        <f t="shared" si="5"/>
        <v>21</v>
      </c>
      <c r="M9" s="56">
        <f t="shared" si="5"/>
        <v>15</v>
      </c>
      <c r="N9" s="127">
        <f t="shared" si="5"/>
        <v>139</v>
      </c>
      <c r="O9" s="45">
        <f t="shared" si="5"/>
        <v>0</v>
      </c>
      <c r="P9" s="45">
        <f t="shared" si="5"/>
        <v>0</v>
      </c>
      <c r="Q9" s="45">
        <f t="shared" si="5"/>
        <v>0</v>
      </c>
      <c r="R9" s="131">
        <f t="shared" si="5"/>
        <v>0</v>
      </c>
      <c r="S9" s="141">
        <f t="shared" si="3"/>
        <v>221</v>
      </c>
      <c r="T9" s="62">
        <v>12</v>
      </c>
    </row>
    <row r="10" spans="1:20" ht="18.2" customHeight="1" x14ac:dyDescent="0.55000000000000004">
      <c r="A10" s="6"/>
      <c r="B10" s="16"/>
      <c r="C10" s="44" t="s">
        <v>3</v>
      </c>
      <c r="D10" s="44">
        <v>1</v>
      </c>
      <c r="E10" s="44">
        <v>1</v>
      </c>
      <c r="F10" s="44">
        <v>1</v>
      </c>
      <c r="G10" s="127">
        <f t="shared" si="0"/>
        <v>3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127">
        <f t="shared" si="1"/>
        <v>6</v>
      </c>
      <c r="O10" s="168">
        <v>0</v>
      </c>
      <c r="P10" s="168">
        <v>0</v>
      </c>
      <c r="Q10" s="168">
        <v>0</v>
      </c>
      <c r="R10" s="131">
        <f t="shared" si="2"/>
        <v>0</v>
      </c>
      <c r="S10" s="141">
        <f t="shared" si="3"/>
        <v>9</v>
      </c>
      <c r="T10" s="62"/>
    </row>
    <row r="11" spans="1:20" ht="18.2" customHeight="1" x14ac:dyDescent="0.55000000000000004">
      <c r="A11" s="28">
        <v>71</v>
      </c>
      <c r="B11" s="15" t="s">
        <v>70</v>
      </c>
      <c r="C11" s="193" t="s">
        <v>9</v>
      </c>
      <c r="D11" s="193">
        <v>0</v>
      </c>
      <c r="E11" s="193">
        <v>0</v>
      </c>
      <c r="F11" s="193">
        <v>3</v>
      </c>
      <c r="G11" s="194">
        <f t="shared" si="0"/>
        <v>3</v>
      </c>
      <c r="H11" s="193">
        <v>0</v>
      </c>
      <c r="I11" s="193">
        <v>1</v>
      </c>
      <c r="J11" s="193">
        <v>1</v>
      </c>
      <c r="K11" s="193">
        <v>3</v>
      </c>
      <c r="L11" s="193">
        <v>0</v>
      </c>
      <c r="M11" s="193">
        <v>0</v>
      </c>
      <c r="N11" s="194">
        <f t="shared" si="1"/>
        <v>5</v>
      </c>
      <c r="O11" s="202">
        <v>0</v>
      </c>
      <c r="P11" s="202">
        <v>0</v>
      </c>
      <c r="Q11" s="202">
        <v>0</v>
      </c>
      <c r="R11" s="203">
        <f t="shared" si="2"/>
        <v>0</v>
      </c>
      <c r="S11" s="208">
        <f t="shared" si="3"/>
        <v>8</v>
      </c>
      <c r="T11" s="204"/>
    </row>
    <row r="12" spans="1:20" ht="18.2" customHeight="1" x14ac:dyDescent="0.55000000000000004">
      <c r="A12" s="4"/>
      <c r="B12" s="14"/>
      <c r="C12" s="4" t="s">
        <v>10</v>
      </c>
      <c r="D12" s="4">
        <v>0</v>
      </c>
      <c r="E12" s="4">
        <v>2</v>
      </c>
      <c r="F12" s="4">
        <v>4</v>
      </c>
      <c r="G12" s="126">
        <f t="shared" si="0"/>
        <v>6</v>
      </c>
      <c r="H12" s="4">
        <v>1</v>
      </c>
      <c r="I12" s="4">
        <v>1</v>
      </c>
      <c r="J12" s="4">
        <v>1</v>
      </c>
      <c r="K12" s="4">
        <v>3</v>
      </c>
      <c r="L12" s="4">
        <v>2</v>
      </c>
      <c r="M12" s="4">
        <v>4</v>
      </c>
      <c r="N12" s="126">
        <f t="shared" si="1"/>
        <v>12</v>
      </c>
      <c r="O12" s="7">
        <v>0</v>
      </c>
      <c r="P12" s="7">
        <v>0</v>
      </c>
      <c r="Q12" s="7">
        <v>0</v>
      </c>
      <c r="R12" s="130">
        <f t="shared" si="2"/>
        <v>0</v>
      </c>
      <c r="S12" s="142">
        <f t="shared" si="3"/>
        <v>18</v>
      </c>
      <c r="T12" s="5"/>
    </row>
    <row r="13" spans="1:20" ht="18.2" customHeight="1" x14ac:dyDescent="0.55000000000000004">
      <c r="A13" s="4"/>
      <c r="B13" s="14"/>
      <c r="C13" s="56" t="s">
        <v>5</v>
      </c>
      <c r="D13" s="56">
        <f>D11+D12</f>
        <v>0</v>
      </c>
      <c r="E13" s="56">
        <f t="shared" ref="E13:R13" si="6">SUM(E11:E12)</f>
        <v>2</v>
      </c>
      <c r="F13" s="56">
        <f t="shared" si="6"/>
        <v>7</v>
      </c>
      <c r="G13" s="127">
        <f t="shared" si="0"/>
        <v>9</v>
      </c>
      <c r="H13" s="56">
        <f t="shared" si="6"/>
        <v>1</v>
      </c>
      <c r="I13" s="56">
        <f t="shared" si="6"/>
        <v>2</v>
      </c>
      <c r="J13" s="56">
        <f t="shared" si="6"/>
        <v>2</v>
      </c>
      <c r="K13" s="56">
        <f t="shared" si="6"/>
        <v>6</v>
      </c>
      <c r="L13" s="56">
        <f t="shared" si="6"/>
        <v>2</v>
      </c>
      <c r="M13" s="56">
        <f t="shared" si="6"/>
        <v>4</v>
      </c>
      <c r="N13" s="127">
        <f t="shared" si="6"/>
        <v>17</v>
      </c>
      <c r="O13" s="45">
        <f t="shared" si="6"/>
        <v>0</v>
      </c>
      <c r="P13" s="45">
        <f t="shared" si="6"/>
        <v>0</v>
      </c>
      <c r="Q13" s="45">
        <f t="shared" si="6"/>
        <v>0</v>
      </c>
      <c r="R13" s="131">
        <f t="shared" si="6"/>
        <v>0</v>
      </c>
      <c r="S13" s="141">
        <f t="shared" si="3"/>
        <v>26</v>
      </c>
      <c r="T13" s="62">
        <v>3</v>
      </c>
    </row>
    <row r="14" spans="1:20" ht="18.2" customHeight="1" x14ac:dyDescent="0.55000000000000004">
      <c r="A14" s="6"/>
      <c r="B14" s="16"/>
      <c r="C14" s="44" t="s">
        <v>3</v>
      </c>
      <c r="D14" s="44">
        <v>0</v>
      </c>
      <c r="E14" s="44">
        <v>1</v>
      </c>
      <c r="F14" s="44">
        <v>1</v>
      </c>
      <c r="G14" s="127">
        <f t="shared" si="0"/>
        <v>2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127">
        <f t="shared" si="1"/>
        <v>6</v>
      </c>
      <c r="O14" s="168">
        <v>0</v>
      </c>
      <c r="P14" s="168">
        <v>0</v>
      </c>
      <c r="Q14" s="168">
        <v>0</v>
      </c>
      <c r="R14" s="131">
        <f t="shared" si="2"/>
        <v>0</v>
      </c>
      <c r="S14" s="141">
        <f t="shared" si="3"/>
        <v>8</v>
      </c>
      <c r="T14" s="62"/>
    </row>
    <row r="15" spans="1:20" ht="18.2" customHeight="1" x14ac:dyDescent="0.55000000000000004">
      <c r="A15" s="28">
        <v>72</v>
      </c>
      <c r="B15" s="15" t="s">
        <v>71</v>
      </c>
      <c r="C15" s="193" t="s">
        <v>9</v>
      </c>
      <c r="D15" s="193">
        <v>0</v>
      </c>
      <c r="E15" s="193">
        <v>0</v>
      </c>
      <c r="F15" s="193">
        <v>2</v>
      </c>
      <c r="G15" s="194">
        <f t="shared" si="0"/>
        <v>2</v>
      </c>
      <c r="H15" s="193">
        <v>2</v>
      </c>
      <c r="I15" s="193">
        <v>4</v>
      </c>
      <c r="J15" s="193">
        <v>3</v>
      </c>
      <c r="K15" s="193">
        <v>1</v>
      </c>
      <c r="L15" s="193">
        <v>1</v>
      </c>
      <c r="M15" s="193">
        <v>4</v>
      </c>
      <c r="N15" s="194">
        <f t="shared" si="1"/>
        <v>15</v>
      </c>
      <c r="O15" s="202">
        <v>0</v>
      </c>
      <c r="P15" s="202">
        <v>0</v>
      </c>
      <c r="Q15" s="202">
        <v>0</v>
      </c>
      <c r="R15" s="203">
        <f t="shared" si="2"/>
        <v>0</v>
      </c>
      <c r="S15" s="208">
        <f t="shared" si="3"/>
        <v>17</v>
      </c>
      <c r="T15" s="204"/>
    </row>
    <row r="16" spans="1:20" ht="18.2" customHeight="1" x14ac:dyDescent="0.55000000000000004">
      <c r="A16" s="4"/>
      <c r="B16" s="14"/>
      <c r="C16" s="4" t="s">
        <v>10</v>
      </c>
      <c r="D16" s="4">
        <v>0</v>
      </c>
      <c r="E16" s="4">
        <v>1</v>
      </c>
      <c r="F16" s="4">
        <v>0</v>
      </c>
      <c r="G16" s="126">
        <f t="shared" si="0"/>
        <v>1</v>
      </c>
      <c r="H16" s="4">
        <v>2</v>
      </c>
      <c r="I16" s="4">
        <v>0</v>
      </c>
      <c r="J16" s="4">
        <v>1</v>
      </c>
      <c r="K16" s="4">
        <v>0</v>
      </c>
      <c r="L16" s="4">
        <v>2</v>
      </c>
      <c r="M16" s="4">
        <v>1</v>
      </c>
      <c r="N16" s="126">
        <f t="shared" si="1"/>
        <v>6</v>
      </c>
      <c r="O16" s="7">
        <v>0</v>
      </c>
      <c r="P16" s="7">
        <v>0</v>
      </c>
      <c r="Q16" s="7">
        <v>0</v>
      </c>
      <c r="R16" s="130">
        <f t="shared" si="2"/>
        <v>0</v>
      </c>
      <c r="S16" s="142">
        <f t="shared" si="3"/>
        <v>7</v>
      </c>
      <c r="T16" s="5"/>
    </row>
    <row r="17" spans="1:20" ht="18.2" customHeight="1" x14ac:dyDescent="0.55000000000000004">
      <c r="A17" s="4"/>
      <c r="B17" s="14"/>
      <c r="C17" s="56" t="s">
        <v>5</v>
      </c>
      <c r="D17" s="56">
        <f>D15+D16</f>
        <v>0</v>
      </c>
      <c r="E17" s="56">
        <f t="shared" ref="E17:R17" si="7">SUM(E15:E16)</f>
        <v>1</v>
      </c>
      <c r="F17" s="56">
        <f t="shared" si="7"/>
        <v>2</v>
      </c>
      <c r="G17" s="127">
        <f t="shared" si="0"/>
        <v>3</v>
      </c>
      <c r="H17" s="56">
        <f t="shared" si="7"/>
        <v>4</v>
      </c>
      <c r="I17" s="56">
        <f t="shared" si="7"/>
        <v>4</v>
      </c>
      <c r="J17" s="56">
        <f t="shared" si="7"/>
        <v>4</v>
      </c>
      <c r="K17" s="56">
        <f t="shared" si="7"/>
        <v>1</v>
      </c>
      <c r="L17" s="56">
        <f t="shared" si="7"/>
        <v>3</v>
      </c>
      <c r="M17" s="56">
        <f t="shared" si="7"/>
        <v>5</v>
      </c>
      <c r="N17" s="127">
        <f t="shared" si="7"/>
        <v>21</v>
      </c>
      <c r="O17" s="45">
        <f t="shared" si="7"/>
        <v>0</v>
      </c>
      <c r="P17" s="45">
        <f t="shared" si="7"/>
        <v>0</v>
      </c>
      <c r="Q17" s="45">
        <f t="shared" si="7"/>
        <v>0</v>
      </c>
      <c r="R17" s="131">
        <f t="shared" si="7"/>
        <v>0</v>
      </c>
      <c r="S17" s="141">
        <f t="shared" si="3"/>
        <v>24</v>
      </c>
      <c r="T17" s="62">
        <v>3</v>
      </c>
    </row>
    <row r="18" spans="1:20" ht="18.2" customHeight="1" x14ac:dyDescent="0.55000000000000004">
      <c r="A18" s="6"/>
      <c r="B18" s="16"/>
      <c r="C18" s="44" t="s">
        <v>3</v>
      </c>
      <c r="D18" s="44">
        <v>0</v>
      </c>
      <c r="E18" s="44">
        <v>1</v>
      </c>
      <c r="F18" s="44">
        <v>1</v>
      </c>
      <c r="G18" s="127">
        <f t="shared" si="0"/>
        <v>2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127">
        <f t="shared" si="1"/>
        <v>6</v>
      </c>
      <c r="O18" s="168">
        <v>0</v>
      </c>
      <c r="P18" s="168">
        <v>0</v>
      </c>
      <c r="Q18" s="168">
        <v>0</v>
      </c>
      <c r="R18" s="131">
        <f t="shared" si="2"/>
        <v>0</v>
      </c>
      <c r="S18" s="141">
        <f t="shared" si="3"/>
        <v>8</v>
      </c>
      <c r="T18" s="62"/>
    </row>
    <row r="19" spans="1:20" ht="18.2" customHeight="1" x14ac:dyDescent="0.55000000000000004">
      <c r="A19" s="28">
        <v>73</v>
      </c>
      <c r="B19" s="14" t="s">
        <v>72</v>
      </c>
      <c r="C19" s="193" t="s">
        <v>9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3">
        <v>0</v>
      </c>
      <c r="I19" s="193">
        <v>1</v>
      </c>
      <c r="J19" s="193">
        <v>0</v>
      </c>
      <c r="K19" s="193">
        <v>0</v>
      </c>
      <c r="L19" s="193">
        <v>1</v>
      </c>
      <c r="M19" s="193">
        <v>0</v>
      </c>
      <c r="N19" s="194">
        <f t="shared" si="1"/>
        <v>2</v>
      </c>
      <c r="O19" s="202">
        <v>0</v>
      </c>
      <c r="P19" s="202">
        <v>0</v>
      </c>
      <c r="Q19" s="202">
        <v>0</v>
      </c>
      <c r="R19" s="203">
        <f t="shared" si="2"/>
        <v>0</v>
      </c>
      <c r="S19" s="208">
        <f t="shared" si="3"/>
        <v>2</v>
      </c>
      <c r="T19" s="204"/>
    </row>
    <row r="20" spans="1:20" ht="18.2" customHeight="1" x14ac:dyDescent="0.55000000000000004">
      <c r="A20" s="4"/>
      <c r="B20" s="14"/>
      <c r="C20" s="4" t="s">
        <v>10</v>
      </c>
      <c r="D20" s="4">
        <v>0</v>
      </c>
      <c r="E20" s="4">
        <v>1</v>
      </c>
      <c r="F20" s="4">
        <v>0</v>
      </c>
      <c r="G20" s="126">
        <f t="shared" si="0"/>
        <v>1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126">
        <f t="shared" si="1"/>
        <v>1</v>
      </c>
      <c r="O20" s="7">
        <v>0</v>
      </c>
      <c r="P20" s="7">
        <v>0</v>
      </c>
      <c r="Q20" s="7">
        <v>0</v>
      </c>
      <c r="R20" s="130">
        <f t="shared" si="2"/>
        <v>0</v>
      </c>
      <c r="S20" s="142">
        <f t="shared" si="3"/>
        <v>2</v>
      </c>
      <c r="T20" s="5"/>
    </row>
    <row r="21" spans="1:20" ht="18.2" customHeight="1" x14ac:dyDescent="0.55000000000000004">
      <c r="A21" s="4"/>
      <c r="B21" s="14"/>
      <c r="C21" s="56" t="s">
        <v>5</v>
      </c>
      <c r="D21" s="56">
        <f>D19+D20</f>
        <v>0</v>
      </c>
      <c r="E21" s="56">
        <f t="shared" ref="E21:R21" si="8">SUM(E19:E20)</f>
        <v>1</v>
      </c>
      <c r="F21" s="56">
        <f t="shared" si="8"/>
        <v>0</v>
      </c>
      <c r="G21" s="127">
        <f t="shared" si="0"/>
        <v>1</v>
      </c>
      <c r="H21" s="56">
        <f t="shared" si="8"/>
        <v>0</v>
      </c>
      <c r="I21" s="56">
        <f t="shared" si="8"/>
        <v>2</v>
      </c>
      <c r="J21" s="56">
        <f t="shared" si="8"/>
        <v>0</v>
      </c>
      <c r="K21" s="56">
        <f t="shared" si="8"/>
        <v>0</v>
      </c>
      <c r="L21" s="56">
        <f t="shared" si="8"/>
        <v>1</v>
      </c>
      <c r="M21" s="56">
        <f t="shared" si="8"/>
        <v>0</v>
      </c>
      <c r="N21" s="127">
        <f t="shared" si="8"/>
        <v>3</v>
      </c>
      <c r="O21" s="45">
        <f t="shared" si="8"/>
        <v>0</v>
      </c>
      <c r="P21" s="45">
        <f t="shared" si="8"/>
        <v>0</v>
      </c>
      <c r="Q21" s="45">
        <f t="shared" si="8"/>
        <v>0</v>
      </c>
      <c r="R21" s="131">
        <f t="shared" si="8"/>
        <v>0</v>
      </c>
      <c r="S21" s="141">
        <f t="shared" si="3"/>
        <v>4</v>
      </c>
      <c r="T21" s="62">
        <v>4</v>
      </c>
    </row>
    <row r="22" spans="1:20" ht="18.2" customHeight="1" x14ac:dyDescent="0.55000000000000004">
      <c r="A22" s="6"/>
      <c r="B22" s="16"/>
      <c r="C22" s="44" t="s">
        <v>3</v>
      </c>
      <c r="D22" s="44">
        <v>0</v>
      </c>
      <c r="E22" s="44">
        <v>1</v>
      </c>
      <c r="F22" s="44">
        <v>0</v>
      </c>
      <c r="G22" s="127">
        <f t="shared" si="0"/>
        <v>1</v>
      </c>
      <c r="H22" s="44">
        <v>0</v>
      </c>
      <c r="I22" s="44">
        <v>1</v>
      </c>
      <c r="J22" s="44">
        <v>0</v>
      </c>
      <c r="K22" s="44">
        <v>0</v>
      </c>
      <c r="L22" s="44">
        <v>1</v>
      </c>
      <c r="M22" s="44">
        <v>0</v>
      </c>
      <c r="N22" s="127">
        <f t="shared" si="1"/>
        <v>2</v>
      </c>
      <c r="O22" s="168">
        <v>0</v>
      </c>
      <c r="P22" s="168">
        <v>0</v>
      </c>
      <c r="Q22" s="168">
        <v>0</v>
      </c>
      <c r="R22" s="131">
        <f t="shared" si="2"/>
        <v>0</v>
      </c>
      <c r="S22" s="141">
        <f t="shared" si="3"/>
        <v>3</v>
      </c>
      <c r="T22" s="62"/>
    </row>
    <row r="23" spans="1:20" ht="18.2" customHeight="1" x14ac:dyDescent="0.55000000000000004">
      <c r="A23" s="28">
        <v>73</v>
      </c>
      <c r="B23" s="14" t="s">
        <v>72</v>
      </c>
      <c r="C23" s="193" t="s">
        <v>9</v>
      </c>
      <c r="D23" s="193">
        <v>0</v>
      </c>
      <c r="E23" s="193">
        <v>2</v>
      </c>
      <c r="F23" s="193">
        <v>1</v>
      </c>
      <c r="G23" s="194">
        <f t="shared" ref="G23:G26" si="9">D23+E23+F23</f>
        <v>3</v>
      </c>
      <c r="H23" s="193">
        <v>3</v>
      </c>
      <c r="I23" s="193">
        <v>6</v>
      </c>
      <c r="J23" s="193">
        <v>1</v>
      </c>
      <c r="K23" s="193">
        <v>0</v>
      </c>
      <c r="L23" s="193">
        <v>1</v>
      </c>
      <c r="M23" s="193">
        <v>4</v>
      </c>
      <c r="N23" s="194">
        <f t="shared" ref="N23:N24" si="10">H23+I23+J23+K23+L23+M23</f>
        <v>15</v>
      </c>
      <c r="O23" s="202">
        <v>0</v>
      </c>
      <c r="P23" s="202">
        <v>0</v>
      </c>
      <c r="Q23" s="202">
        <v>0</v>
      </c>
      <c r="R23" s="203">
        <f t="shared" ref="R23:R24" si="11">O23+P23+Q23</f>
        <v>0</v>
      </c>
      <c r="S23" s="208">
        <f t="shared" ref="S23:S26" si="12">G23+N23+R23</f>
        <v>18</v>
      </c>
      <c r="T23" s="204"/>
    </row>
    <row r="24" spans="1:20" ht="18.2" customHeight="1" x14ac:dyDescent="0.55000000000000004">
      <c r="A24" s="4"/>
      <c r="B24" s="14" t="s">
        <v>155</v>
      </c>
      <c r="C24" s="4" t="s">
        <v>10</v>
      </c>
      <c r="D24" s="4">
        <v>0</v>
      </c>
      <c r="E24" s="4">
        <v>4</v>
      </c>
      <c r="F24" s="4">
        <v>3</v>
      </c>
      <c r="G24" s="126">
        <f t="shared" si="9"/>
        <v>7</v>
      </c>
      <c r="H24" s="4">
        <v>3</v>
      </c>
      <c r="I24" s="4">
        <v>7</v>
      </c>
      <c r="J24" s="4">
        <v>1</v>
      </c>
      <c r="K24" s="4">
        <v>1</v>
      </c>
      <c r="L24" s="4">
        <v>1</v>
      </c>
      <c r="M24" s="4">
        <v>3</v>
      </c>
      <c r="N24" s="126">
        <f t="shared" si="10"/>
        <v>16</v>
      </c>
      <c r="O24" s="7">
        <v>0</v>
      </c>
      <c r="P24" s="7">
        <v>0</v>
      </c>
      <c r="Q24" s="7">
        <v>0</v>
      </c>
      <c r="R24" s="130">
        <f t="shared" si="11"/>
        <v>0</v>
      </c>
      <c r="S24" s="142">
        <f t="shared" si="12"/>
        <v>23</v>
      </c>
      <c r="T24" s="5"/>
    </row>
    <row r="25" spans="1:20" ht="18.2" customHeight="1" x14ac:dyDescent="0.55000000000000004">
      <c r="A25" s="4"/>
      <c r="B25" s="14"/>
      <c r="C25" s="56" t="s">
        <v>5</v>
      </c>
      <c r="D25" s="56">
        <f>D23+D24</f>
        <v>0</v>
      </c>
      <c r="E25" s="56">
        <f t="shared" ref="E25:F25" si="13">SUM(E23:E24)</f>
        <v>6</v>
      </c>
      <c r="F25" s="56">
        <f t="shared" si="13"/>
        <v>4</v>
      </c>
      <c r="G25" s="127">
        <f t="shared" si="9"/>
        <v>10</v>
      </c>
      <c r="H25" s="56">
        <f t="shared" ref="H25:R25" si="14">SUM(H23:H24)</f>
        <v>6</v>
      </c>
      <c r="I25" s="56">
        <f t="shared" si="14"/>
        <v>13</v>
      </c>
      <c r="J25" s="56">
        <f t="shared" si="14"/>
        <v>2</v>
      </c>
      <c r="K25" s="56">
        <f t="shared" si="14"/>
        <v>1</v>
      </c>
      <c r="L25" s="56">
        <f t="shared" si="14"/>
        <v>2</v>
      </c>
      <c r="M25" s="56">
        <f t="shared" si="14"/>
        <v>7</v>
      </c>
      <c r="N25" s="127">
        <f t="shared" si="14"/>
        <v>31</v>
      </c>
      <c r="O25" s="45">
        <f t="shared" si="14"/>
        <v>0</v>
      </c>
      <c r="P25" s="45">
        <f t="shared" si="14"/>
        <v>0</v>
      </c>
      <c r="Q25" s="45">
        <f t="shared" si="14"/>
        <v>0</v>
      </c>
      <c r="R25" s="131">
        <f t="shared" si="14"/>
        <v>0</v>
      </c>
      <c r="S25" s="141">
        <f t="shared" si="12"/>
        <v>41</v>
      </c>
      <c r="T25" s="62">
        <f>T23+T24</f>
        <v>0</v>
      </c>
    </row>
    <row r="26" spans="1:20" ht="18.2" customHeight="1" x14ac:dyDescent="0.55000000000000004">
      <c r="A26" s="6"/>
      <c r="B26" s="16"/>
      <c r="C26" s="44" t="s">
        <v>3</v>
      </c>
      <c r="D26" s="44">
        <v>0</v>
      </c>
      <c r="E26" s="44">
        <v>1</v>
      </c>
      <c r="F26" s="44">
        <v>1</v>
      </c>
      <c r="G26" s="127">
        <f t="shared" si="9"/>
        <v>2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127">
        <f t="shared" ref="N26" si="15">H26+I26+J26+K26+L26+M26</f>
        <v>6</v>
      </c>
      <c r="O26" s="168">
        <v>0</v>
      </c>
      <c r="P26" s="168">
        <v>0</v>
      </c>
      <c r="Q26" s="168">
        <v>0</v>
      </c>
      <c r="R26" s="131">
        <f t="shared" ref="R26" si="16">O26+P26+Q26</f>
        <v>0</v>
      </c>
      <c r="S26" s="141">
        <f t="shared" si="12"/>
        <v>8</v>
      </c>
      <c r="T26" s="62"/>
    </row>
    <row r="27" spans="1:20" ht="18.2" customHeight="1" x14ac:dyDescent="0.55000000000000004">
      <c r="A27" s="57">
        <v>74</v>
      </c>
      <c r="B27" s="154" t="s">
        <v>118</v>
      </c>
      <c r="C27" s="193" t="s">
        <v>9</v>
      </c>
      <c r="D27" s="193">
        <v>0</v>
      </c>
      <c r="E27" s="193">
        <v>4</v>
      </c>
      <c r="F27" s="193">
        <v>6</v>
      </c>
      <c r="G27" s="194">
        <f t="shared" si="0"/>
        <v>10</v>
      </c>
      <c r="H27" s="193">
        <v>10</v>
      </c>
      <c r="I27" s="193">
        <v>4</v>
      </c>
      <c r="J27" s="193">
        <v>3</v>
      </c>
      <c r="K27" s="193">
        <v>7</v>
      </c>
      <c r="L27" s="193">
        <v>7</v>
      </c>
      <c r="M27" s="193">
        <v>8</v>
      </c>
      <c r="N27" s="194">
        <f t="shared" si="1"/>
        <v>39</v>
      </c>
      <c r="O27" s="193">
        <v>10</v>
      </c>
      <c r="P27" s="193">
        <v>3</v>
      </c>
      <c r="Q27" s="193">
        <v>5</v>
      </c>
      <c r="R27" s="194">
        <f t="shared" si="2"/>
        <v>18</v>
      </c>
      <c r="S27" s="208">
        <f t="shared" si="3"/>
        <v>67</v>
      </c>
      <c r="T27" s="204"/>
    </row>
    <row r="28" spans="1:20" ht="18.2" customHeight="1" x14ac:dyDescent="0.55000000000000004">
      <c r="A28" s="4"/>
      <c r="B28" s="15" t="s">
        <v>119</v>
      </c>
      <c r="C28" s="4" t="s">
        <v>10</v>
      </c>
      <c r="D28" s="4">
        <v>0</v>
      </c>
      <c r="E28" s="4">
        <v>5</v>
      </c>
      <c r="F28" s="4">
        <v>8</v>
      </c>
      <c r="G28" s="126">
        <f t="shared" si="0"/>
        <v>13</v>
      </c>
      <c r="H28" s="4">
        <v>8</v>
      </c>
      <c r="I28" s="4">
        <v>8</v>
      </c>
      <c r="J28" s="4">
        <v>3</v>
      </c>
      <c r="K28" s="4">
        <v>3</v>
      </c>
      <c r="L28" s="4">
        <v>5</v>
      </c>
      <c r="M28" s="4">
        <v>5</v>
      </c>
      <c r="N28" s="126">
        <f t="shared" si="1"/>
        <v>32</v>
      </c>
      <c r="O28" s="4">
        <v>4</v>
      </c>
      <c r="P28" s="4">
        <v>8</v>
      </c>
      <c r="Q28" s="4">
        <v>3</v>
      </c>
      <c r="R28" s="126">
        <f t="shared" si="2"/>
        <v>15</v>
      </c>
      <c r="S28" s="142">
        <f t="shared" si="3"/>
        <v>60</v>
      </c>
      <c r="T28" s="5"/>
    </row>
    <row r="29" spans="1:20" ht="18.2" customHeight="1" x14ac:dyDescent="0.55000000000000004">
      <c r="A29" s="4"/>
      <c r="B29" s="14"/>
      <c r="C29" s="56" t="s">
        <v>5</v>
      </c>
      <c r="D29" s="56">
        <f>D27+D28</f>
        <v>0</v>
      </c>
      <c r="E29" s="56">
        <f t="shared" ref="E29:R29" si="17">SUM(E27:E28)</f>
        <v>9</v>
      </c>
      <c r="F29" s="56">
        <f t="shared" si="17"/>
        <v>14</v>
      </c>
      <c r="G29" s="127">
        <f t="shared" si="0"/>
        <v>23</v>
      </c>
      <c r="H29" s="56">
        <f t="shared" si="17"/>
        <v>18</v>
      </c>
      <c r="I29" s="56">
        <f t="shared" si="17"/>
        <v>12</v>
      </c>
      <c r="J29" s="56">
        <f t="shared" si="17"/>
        <v>6</v>
      </c>
      <c r="K29" s="56">
        <f t="shared" si="17"/>
        <v>10</v>
      </c>
      <c r="L29" s="56">
        <f t="shared" si="17"/>
        <v>12</v>
      </c>
      <c r="M29" s="56">
        <f t="shared" si="17"/>
        <v>13</v>
      </c>
      <c r="N29" s="127">
        <f t="shared" si="17"/>
        <v>71</v>
      </c>
      <c r="O29" s="56">
        <f t="shared" si="17"/>
        <v>14</v>
      </c>
      <c r="P29" s="56">
        <f t="shared" si="17"/>
        <v>11</v>
      </c>
      <c r="Q29" s="56">
        <f t="shared" si="17"/>
        <v>8</v>
      </c>
      <c r="R29" s="127">
        <f t="shared" si="17"/>
        <v>33</v>
      </c>
      <c r="S29" s="141">
        <f t="shared" si="3"/>
        <v>127</v>
      </c>
      <c r="T29" s="62">
        <v>15</v>
      </c>
    </row>
    <row r="30" spans="1:20" ht="18.2" customHeight="1" x14ac:dyDescent="0.55000000000000004">
      <c r="A30" s="6"/>
      <c r="B30" s="16"/>
      <c r="C30" s="44" t="s">
        <v>3</v>
      </c>
      <c r="D30" s="44">
        <v>0</v>
      </c>
      <c r="E30" s="44">
        <v>1</v>
      </c>
      <c r="F30" s="44">
        <v>1</v>
      </c>
      <c r="G30" s="127">
        <f t="shared" si="0"/>
        <v>2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127">
        <f t="shared" si="1"/>
        <v>6</v>
      </c>
      <c r="O30" s="44">
        <v>1</v>
      </c>
      <c r="P30" s="44">
        <v>1</v>
      </c>
      <c r="Q30" s="44">
        <v>1</v>
      </c>
      <c r="R30" s="127">
        <f t="shared" si="2"/>
        <v>3</v>
      </c>
      <c r="S30" s="141">
        <f t="shared" si="3"/>
        <v>11</v>
      </c>
      <c r="T30" s="62"/>
    </row>
    <row r="31" spans="1:20" s="34" customFormat="1" ht="18.2" customHeight="1" x14ac:dyDescent="0.55000000000000004">
      <c r="A31" s="33">
        <v>75</v>
      </c>
      <c r="B31" s="40" t="s">
        <v>148</v>
      </c>
      <c r="C31" s="199" t="s">
        <v>9</v>
      </c>
      <c r="D31" s="199">
        <v>0</v>
      </c>
      <c r="E31" s="199">
        <v>3</v>
      </c>
      <c r="F31" s="199">
        <v>5</v>
      </c>
      <c r="G31" s="194">
        <f t="shared" si="0"/>
        <v>8</v>
      </c>
      <c r="H31" s="199">
        <v>5</v>
      </c>
      <c r="I31" s="199">
        <v>6</v>
      </c>
      <c r="J31" s="199">
        <v>7</v>
      </c>
      <c r="K31" s="199">
        <v>7</v>
      </c>
      <c r="L31" s="199">
        <v>9</v>
      </c>
      <c r="M31" s="199">
        <v>10</v>
      </c>
      <c r="N31" s="194">
        <f t="shared" si="1"/>
        <v>44</v>
      </c>
      <c r="O31" s="205">
        <v>0</v>
      </c>
      <c r="P31" s="205">
        <v>0</v>
      </c>
      <c r="Q31" s="205">
        <v>0</v>
      </c>
      <c r="R31" s="203">
        <f t="shared" si="2"/>
        <v>0</v>
      </c>
      <c r="S31" s="208">
        <f t="shared" si="3"/>
        <v>52</v>
      </c>
      <c r="T31" s="211"/>
    </row>
    <row r="32" spans="1:20" s="34" customFormat="1" ht="18.2" customHeight="1" x14ac:dyDescent="0.55000000000000004">
      <c r="A32" s="35"/>
      <c r="B32" s="40" t="s">
        <v>147</v>
      </c>
      <c r="C32" s="35" t="s">
        <v>10</v>
      </c>
      <c r="D32" s="35">
        <v>0</v>
      </c>
      <c r="E32" s="35">
        <v>5</v>
      </c>
      <c r="F32" s="35">
        <v>11</v>
      </c>
      <c r="G32" s="126">
        <f t="shared" si="0"/>
        <v>16</v>
      </c>
      <c r="H32" s="35">
        <v>4</v>
      </c>
      <c r="I32" s="35">
        <v>4</v>
      </c>
      <c r="J32" s="35">
        <v>5</v>
      </c>
      <c r="K32" s="35">
        <v>9</v>
      </c>
      <c r="L32" s="35">
        <v>1</v>
      </c>
      <c r="M32" s="35">
        <v>2</v>
      </c>
      <c r="N32" s="126">
        <f t="shared" si="1"/>
        <v>25</v>
      </c>
      <c r="O32" s="37">
        <v>0</v>
      </c>
      <c r="P32" s="37">
        <v>0</v>
      </c>
      <c r="Q32" s="37">
        <v>0</v>
      </c>
      <c r="R32" s="130">
        <f t="shared" si="2"/>
        <v>0</v>
      </c>
      <c r="S32" s="142">
        <f t="shared" si="3"/>
        <v>41</v>
      </c>
      <c r="T32" s="212"/>
    </row>
    <row r="33" spans="1:20" s="34" customFormat="1" ht="18.2" customHeight="1" x14ac:dyDescent="0.55000000000000004">
      <c r="A33" s="35"/>
      <c r="B33" s="40"/>
      <c r="C33" s="60" t="s">
        <v>5</v>
      </c>
      <c r="D33" s="56">
        <f>D31+D32</f>
        <v>0</v>
      </c>
      <c r="E33" s="60">
        <f t="shared" ref="E33:R33" si="18">SUM(E31:E32)</f>
        <v>8</v>
      </c>
      <c r="F33" s="60">
        <f t="shared" si="18"/>
        <v>16</v>
      </c>
      <c r="G33" s="127">
        <f t="shared" si="0"/>
        <v>24</v>
      </c>
      <c r="H33" s="60">
        <f t="shared" si="18"/>
        <v>9</v>
      </c>
      <c r="I33" s="60">
        <f t="shared" si="18"/>
        <v>10</v>
      </c>
      <c r="J33" s="60">
        <f t="shared" si="18"/>
        <v>12</v>
      </c>
      <c r="K33" s="60">
        <f t="shared" si="18"/>
        <v>16</v>
      </c>
      <c r="L33" s="60">
        <f t="shared" si="18"/>
        <v>10</v>
      </c>
      <c r="M33" s="60">
        <f t="shared" si="18"/>
        <v>12</v>
      </c>
      <c r="N33" s="127">
        <f t="shared" si="18"/>
        <v>69</v>
      </c>
      <c r="O33" s="64">
        <f t="shared" si="18"/>
        <v>0</v>
      </c>
      <c r="P33" s="64">
        <f t="shared" si="18"/>
        <v>0</v>
      </c>
      <c r="Q33" s="64">
        <f t="shared" si="18"/>
        <v>0</v>
      </c>
      <c r="R33" s="131">
        <f t="shared" si="18"/>
        <v>0</v>
      </c>
      <c r="S33" s="141">
        <f t="shared" si="3"/>
        <v>93</v>
      </c>
      <c r="T33" s="213">
        <v>7</v>
      </c>
    </row>
    <row r="34" spans="1:20" ht="18.2" customHeight="1" x14ac:dyDescent="0.55000000000000004">
      <c r="A34" s="6"/>
      <c r="B34" s="16"/>
      <c r="C34" s="44" t="s">
        <v>3</v>
      </c>
      <c r="D34" s="44">
        <v>0</v>
      </c>
      <c r="E34" s="44">
        <v>1</v>
      </c>
      <c r="F34" s="44">
        <v>1</v>
      </c>
      <c r="G34" s="127">
        <f t="shared" si="0"/>
        <v>2</v>
      </c>
      <c r="H34" s="44">
        <v>1</v>
      </c>
      <c r="I34" s="44">
        <v>1</v>
      </c>
      <c r="J34" s="44">
        <v>1</v>
      </c>
      <c r="K34" s="44">
        <v>1</v>
      </c>
      <c r="L34" s="44">
        <v>1</v>
      </c>
      <c r="M34" s="44">
        <v>1</v>
      </c>
      <c r="N34" s="127">
        <f t="shared" si="1"/>
        <v>6</v>
      </c>
      <c r="O34" s="168">
        <v>0</v>
      </c>
      <c r="P34" s="168">
        <v>0</v>
      </c>
      <c r="Q34" s="168">
        <v>0</v>
      </c>
      <c r="R34" s="131">
        <f t="shared" si="2"/>
        <v>0</v>
      </c>
      <c r="S34" s="141">
        <f t="shared" si="3"/>
        <v>8</v>
      </c>
      <c r="T34" s="62"/>
    </row>
    <row r="35" spans="1:20" ht="18.2" customHeight="1" x14ac:dyDescent="0.55000000000000004">
      <c r="A35" s="28">
        <v>76</v>
      </c>
      <c r="B35" s="188" t="s">
        <v>104</v>
      </c>
      <c r="C35" s="193" t="s">
        <v>9</v>
      </c>
      <c r="D35" s="193">
        <v>0</v>
      </c>
      <c r="E35" s="193">
        <v>7</v>
      </c>
      <c r="F35" s="193">
        <v>5</v>
      </c>
      <c r="G35" s="194">
        <f t="shared" si="0"/>
        <v>12</v>
      </c>
      <c r="H35" s="193">
        <v>5</v>
      </c>
      <c r="I35" s="193">
        <v>8</v>
      </c>
      <c r="J35" s="193">
        <v>8</v>
      </c>
      <c r="K35" s="193">
        <v>7</v>
      </c>
      <c r="L35" s="193">
        <v>6</v>
      </c>
      <c r="M35" s="193">
        <v>9</v>
      </c>
      <c r="N35" s="194">
        <f t="shared" si="1"/>
        <v>43</v>
      </c>
      <c r="O35" s="193">
        <v>5</v>
      </c>
      <c r="P35" s="193">
        <v>5</v>
      </c>
      <c r="Q35" s="193">
        <v>3</v>
      </c>
      <c r="R35" s="194">
        <f t="shared" si="2"/>
        <v>13</v>
      </c>
      <c r="S35" s="208">
        <f t="shared" si="3"/>
        <v>68</v>
      </c>
      <c r="T35" s="204"/>
    </row>
    <row r="36" spans="1:20" ht="18.2" customHeight="1" x14ac:dyDescent="0.55000000000000004">
      <c r="A36" s="4"/>
      <c r="B36" s="14"/>
      <c r="C36" s="4" t="s">
        <v>10</v>
      </c>
      <c r="D36" s="4">
        <v>0</v>
      </c>
      <c r="E36" s="4">
        <v>8</v>
      </c>
      <c r="F36" s="4">
        <v>5</v>
      </c>
      <c r="G36" s="126">
        <f t="shared" si="0"/>
        <v>13</v>
      </c>
      <c r="H36" s="4">
        <v>3</v>
      </c>
      <c r="I36" s="4">
        <v>9</v>
      </c>
      <c r="J36" s="4">
        <v>8</v>
      </c>
      <c r="K36" s="4">
        <v>4</v>
      </c>
      <c r="L36" s="4">
        <v>7</v>
      </c>
      <c r="M36" s="4">
        <v>8</v>
      </c>
      <c r="N36" s="126">
        <f t="shared" si="1"/>
        <v>39</v>
      </c>
      <c r="O36" s="4">
        <v>2</v>
      </c>
      <c r="P36" s="4">
        <v>4</v>
      </c>
      <c r="Q36" s="4">
        <v>8</v>
      </c>
      <c r="R36" s="126">
        <f t="shared" si="2"/>
        <v>14</v>
      </c>
      <c r="S36" s="142">
        <f t="shared" si="3"/>
        <v>66</v>
      </c>
      <c r="T36" s="5"/>
    </row>
    <row r="37" spans="1:20" ht="18.2" customHeight="1" x14ac:dyDescent="0.55000000000000004">
      <c r="A37" s="4"/>
      <c r="B37" s="14"/>
      <c r="C37" s="56" t="s">
        <v>5</v>
      </c>
      <c r="D37" s="56">
        <f>D35+D36</f>
        <v>0</v>
      </c>
      <c r="E37" s="56">
        <f t="shared" ref="E37:R37" si="19">SUM(E35:E36)</f>
        <v>15</v>
      </c>
      <c r="F37" s="56">
        <f t="shared" si="19"/>
        <v>10</v>
      </c>
      <c r="G37" s="127">
        <f t="shared" si="0"/>
        <v>25</v>
      </c>
      <c r="H37" s="56">
        <f t="shared" si="19"/>
        <v>8</v>
      </c>
      <c r="I37" s="56">
        <f t="shared" si="19"/>
        <v>17</v>
      </c>
      <c r="J37" s="56">
        <f t="shared" si="19"/>
        <v>16</v>
      </c>
      <c r="K37" s="56">
        <f t="shared" si="19"/>
        <v>11</v>
      </c>
      <c r="L37" s="56">
        <f t="shared" si="19"/>
        <v>13</v>
      </c>
      <c r="M37" s="56">
        <f t="shared" si="19"/>
        <v>17</v>
      </c>
      <c r="N37" s="127">
        <f t="shared" si="19"/>
        <v>82</v>
      </c>
      <c r="O37" s="56">
        <f t="shared" si="19"/>
        <v>7</v>
      </c>
      <c r="P37" s="56">
        <f t="shared" si="19"/>
        <v>9</v>
      </c>
      <c r="Q37" s="56">
        <f t="shared" si="19"/>
        <v>11</v>
      </c>
      <c r="R37" s="127">
        <f t="shared" si="19"/>
        <v>27</v>
      </c>
      <c r="S37" s="141">
        <f t="shared" si="3"/>
        <v>134</v>
      </c>
      <c r="T37" s="62">
        <v>15</v>
      </c>
    </row>
    <row r="38" spans="1:20" ht="18.2" customHeight="1" x14ac:dyDescent="0.55000000000000004">
      <c r="A38" s="6"/>
      <c r="B38" s="16"/>
      <c r="C38" s="44" t="s">
        <v>3</v>
      </c>
      <c r="D38" s="44">
        <v>0</v>
      </c>
      <c r="E38" s="44">
        <v>1</v>
      </c>
      <c r="F38" s="44">
        <v>1</v>
      </c>
      <c r="G38" s="127">
        <f t="shared" si="0"/>
        <v>2</v>
      </c>
      <c r="H38" s="44">
        <v>1</v>
      </c>
      <c r="I38" s="44">
        <v>1</v>
      </c>
      <c r="J38" s="44">
        <v>1</v>
      </c>
      <c r="K38" s="44">
        <v>1</v>
      </c>
      <c r="L38" s="44">
        <v>1</v>
      </c>
      <c r="M38" s="44">
        <v>1</v>
      </c>
      <c r="N38" s="127">
        <f t="shared" si="1"/>
        <v>6</v>
      </c>
      <c r="O38" s="44">
        <v>1</v>
      </c>
      <c r="P38" s="44">
        <v>1</v>
      </c>
      <c r="Q38" s="44">
        <v>1</v>
      </c>
      <c r="R38" s="127">
        <f t="shared" si="2"/>
        <v>3</v>
      </c>
      <c r="S38" s="141">
        <f t="shared" si="3"/>
        <v>11</v>
      </c>
      <c r="T38" s="62"/>
    </row>
    <row r="39" spans="1:20" s="34" customFormat="1" ht="18.2" customHeight="1" x14ac:dyDescent="0.55000000000000004">
      <c r="A39" s="33">
        <v>77</v>
      </c>
      <c r="B39" s="40" t="s">
        <v>120</v>
      </c>
      <c r="C39" s="199" t="s">
        <v>9</v>
      </c>
      <c r="D39" s="199">
        <v>0</v>
      </c>
      <c r="E39" s="199">
        <v>5</v>
      </c>
      <c r="F39" s="199">
        <v>6</v>
      </c>
      <c r="G39" s="194">
        <f t="shared" si="0"/>
        <v>11</v>
      </c>
      <c r="H39" s="199">
        <v>2</v>
      </c>
      <c r="I39" s="199">
        <v>5</v>
      </c>
      <c r="J39" s="199">
        <v>4</v>
      </c>
      <c r="K39" s="199">
        <v>5</v>
      </c>
      <c r="L39" s="199">
        <v>2</v>
      </c>
      <c r="M39" s="199">
        <v>7</v>
      </c>
      <c r="N39" s="194">
        <f t="shared" si="1"/>
        <v>25</v>
      </c>
      <c r="O39" s="199">
        <v>5</v>
      </c>
      <c r="P39" s="199">
        <v>3</v>
      </c>
      <c r="Q39" s="199">
        <v>1</v>
      </c>
      <c r="R39" s="194">
        <f t="shared" si="2"/>
        <v>9</v>
      </c>
      <c r="S39" s="208">
        <f t="shared" si="3"/>
        <v>45</v>
      </c>
      <c r="T39" s="211"/>
    </row>
    <row r="40" spans="1:20" s="34" customFormat="1" ht="18.2" customHeight="1" x14ac:dyDescent="0.55000000000000004">
      <c r="A40" s="35"/>
      <c r="B40" s="40" t="s">
        <v>69</v>
      </c>
      <c r="C40" s="35" t="s">
        <v>10</v>
      </c>
      <c r="D40" s="35">
        <v>0</v>
      </c>
      <c r="E40" s="35">
        <v>2</v>
      </c>
      <c r="F40" s="35">
        <v>4</v>
      </c>
      <c r="G40" s="126">
        <f t="shared" si="0"/>
        <v>6</v>
      </c>
      <c r="H40" s="35">
        <v>2</v>
      </c>
      <c r="I40" s="35">
        <v>2</v>
      </c>
      <c r="J40" s="35">
        <v>4</v>
      </c>
      <c r="K40" s="35">
        <v>2</v>
      </c>
      <c r="L40" s="35">
        <v>2</v>
      </c>
      <c r="M40" s="35">
        <v>3</v>
      </c>
      <c r="N40" s="126">
        <f t="shared" si="1"/>
        <v>15</v>
      </c>
      <c r="O40" s="35">
        <v>1</v>
      </c>
      <c r="P40" s="35">
        <v>1</v>
      </c>
      <c r="Q40" s="35">
        <v>4</v>
      </c>
      <c r="R40" s="126">
        <f t="shared" si="2"/>
        <v>6</v>
      </c>
      <c r="S40" s="142">
        <f t="shared" si="3"/>
        <v>27</v>
      </c>
      <c r="T40" s="212"/>
    </row>
    <row r="41" spans="1:20" s="34" customFormat="1" ht="18.2" customHeight="1" x14ac:dyDescent="0.55000000000000004">
      <c r="A41" s="35"/>
      <c r="B41" s="40"/>
      <c r="C41" s="60" t="s">
        <v>5</v>
      </c>
      <c r="D41" s="56">
        <f>D39+D40</f>
        <v>0</v>
      </c>
      <c r="E41" s="60">
        <f t="shared" ref="E41:R41" si="20">SUM(E39:E40)</f>
        <v>7</v>
      </c>
      <c r="F41" s="60">
        <f t="shared" si="20"/>
        <v>10</v>
      </c>
      <c r="G41" s="127">
        <f t="shared" si="0"/>
        <v>17</v>
      </c>
      <c r="H41" s="60">
        <f t="shared" si="20"/>
        <v>4</v>
      </c>
      <c r="I41" s="60">
        <f t="shared" si="20"/>
        <v>7</v>
      </c>
      <c r="J41" s="60">
        <f t="shared" si="20"/>
        <v>8</v>
      </c>
      <c r="K41" s="60">
        <f t="shared" si="20"/>
        <v>7</v>
      </c>
      <c r="L41" s="60">
        <f t="shared" si="20"/>
        <v>4</v>
      </c>
      <c r="M41" s="60">
        <f t="shared" si="20"/>
        <v>10</v>
      </c>
      <c r="N41" s="127">
        <f t="shared" si="20"/>
        <v>40</v>
      </c>
      <c r="O41" s="60">
        <f t="shared" si="20"/>
        <v>6</v>
      </c>
      <c r="P41" s="60">
        <f t="shared" si="20"/>
        <v>4</v>
      </c>
      <c r="Q41" s="60">
        <f t="shared" si="20"/>
        <v>5</v>
      </c>
      <c r="R41" s="127">
        <f t="shared" si="20"/>
        <v>15</v>
      </c>
      <c r="S41" s="141">
        <f t="shared" si="3"/>
        <v>72</v>
      </c>
      <c r="T41" s="213">
        <v>6</v>
      </c>
    </row>
    <row r="42" spans="1:20" s="34" customFormat="1" ht="18.2" customHeight="1" x14ac:dyDescent="0.55000000000000004">
      <c r="A42" s="38"/>
      <c r="B42" s="155"/>
      <c r="C42" s="63" t="s">
        <v>3</v>
      </c>
      <c r="D42" s="63">
        <v>0</v>
      </c>
      <c r="E42" s="63">
        <v>1</v>
      </c>
      <c r="F42" s="63">
        <v>1</v>
      </c>
      <c r="G42" s="127">
        <f t="shared" si="0"/>
        <v>2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127">
        <f t="shared" si="1"/>
        <v>6</v>
      </c>
      <c r="O42" s="63">
        <v>1</v>
      </c>
      <c r="P42" s="63">
        <v>1</v>
      </c>
      <c r="Q42" s="63">
        <v>1</v>
      </c>
      <c r="R42" s="127">
        <f t="shared" si="2"/>
        <v>3</v>
      </c>
      <c r="S42" s="141">
        <f t="shared" si="3"/>
        <v>11</v>
      </c>
      <c r="T42" s="213"/>
    </row>
    <row r="43" spans="1:20" ht="18.2" customHeight="1" x14ac:dyDescent="0.55000000000000004">
      <c r="A43" s="28">
        <v>78</v>
      </c>
      <c r="B43" s="15" t="s">
        <v>73</v>
      </c>
      <c r="C43" s="193" t="s">
        <v>9</v>
      </c>
      <c r="D43" s="193">
        <v>0</v>
      </c>
      <c r="E43" s="193">
        <v>5</v>
      </c>
      <c r="F43" s="193">
        <v>9</v>
      </c>
      <c r="G43" s="194">
        <f t="shared" si="0"/>
        <v>14</v>
      </c>
      <c r="H43" s="193">
        <v>4</v>
      </c>
      <c r="I43" s="193">
        <v>9</v>
      </c>
      <c r="J43" s="193">
        <v>7</v>
      </c>
      <c r="K43" s="193">
        <v>11</v>
      </c>
      <c r="L43" s="193">
        <v>12</v>
      </c>
      <c r="M43" s="193">
        <v>5</v>
      </c>
      <c r="N43" s="194">
        <f t="shared" si="1"/>
        <v>48</v>
      </c>
      <c r="O43" s="193">
        <v>3</v>
      </c>
      <c r="P43" s="193">
        <v>8</v>
      </c>
      <c r="Q43" s="193">
        <v>4</v>
      </c>
      <c r="R43" s="194">
        <f t="shared" si="2"/>
        <v>15</v>
      </c>
      <c r="S43" s="208">
        <f t="shared" si="3"/>
        <v>77</v>
      </c>
      <c r="T43" s="204"/>
    </row>
    <row r="44" spans="1:20" ht="18.2" customHeight="1" x14ac:dyDescent="0.55000000000000004">
      <c r="A44" s="4"/>
      <c r="B44" s="14"/>
      <c r="C44" s="4" t="s">
        <v>10</v>
      </c>
      <c r="D44" s="4">
        <v>0</v>
      </c>
      <c r="E44" s="4">
        <v>4</v>
      </c>
      <c r="F44" s="4">
        <v>6</v>
      </c>
      <c r="G44" s="126">
        <f t="shared" si="0"/>
        <v>10</v>
      </c>
      <c r="H44" s="4">
        <v>9</v>
      </c>
      <c r="I44" s="4">
        <v>3</v>
      </c>
      <c r="J44" s="4">
        <v>9</v>
      </c>
      <c r="K44" s="4">
        <v>7</v>
      </c>
      <c r="L44" s="4">
        <v>2</v>
      </c>
      <c r="M44" s="4">
        <v>7</v>
      </c>
      <c r="N44" s="126">
        <f t="shared" si="1"/>
        <v>37</v>
      </c>
      <c r="O44" s="4">
        <v>6</v>
      </c>
      <c r="P44" s="4">
        <v>2</v>
      </c>
      <c r="Q44" s="4">
        <v>4</v>
      </c>
      <c r="R44" s="126">
        <f t="shared" si="2"/>
        <v>12</v>
      </c>
      <c r="S44" s="142">
        <f t="shared" si="3"/>
        <v>59</v>
      </c>
      <c r="T44" s="5"/>
    </row>
    <row r="45" spans="1:20" ht="18.2" customHeight="1" x14ac:dyDescent="0.55000000000000004">
      <c r="A45" s="4"/>
      <c r="B45" s="14"/>
      <c r="C45" s="56" t="s">
        <v>5</v>
      </c>
      <c r="D45" s="56">
        <f>D43+D44</f>
        <v>0</v>
      </c>
      <c r="E45" s="56">
        <f t="shared" ref="E45:R45" si="21">SUM(E43:E44)</f>
        <v>9</v>
      </c>
      <c r="F45" s="56">
        <f t="shared" si="21"/>
        <v>15</v>
      </c>
      <c r="G45" s="127">
        <f t="shared" si="0"/>
        <v>24</v>
      </c>
      <c r="H45" s="56">
        <f t="shared" si="21"/>
        <v>13</v>
      </c>
      <c r="I45" s="56">
        <f t="shared" si="21"/>
        <v>12</v>
      </c>
      <c r="J45" s="56">
        <f t="shared" si="21"/>
        <v>16</v>
      </c>
      <c r="K45" s="56">
        <f t="shared" si="21"/>
        <v>18</v>
      </c>
      <c r="L45" s="56">
        <f t="shared" si="21"/>
        <v>14</v>
      </c>
      <c r="M45" s="56">
        <f t="shared" si="21"/>
        <v>12</v>
      </c>
      <c r="N45" s="127">
        <f t="shared" si="21"/>
        <v>85</v>
      </c>
      <c r="O45" s="56">
        <f t="shared" si="21"/>
        <v>9</v>
      </c>
      <c r="P45" s="56">
        <f t="shared" si="21"/>
        <v>10</v>
      </c>
      <c r="Q45" s="56">
        <f t="shared" si="21"/>
        <v>8</v>
      </c>
      <c r="R45" s="127">
        <f t="shared" si="21"/>
        <v>27</v>
      </c>
      <c r="S45" s="141">
        <f t="shared" si="3"/>
        <v>136</v>
      </c>
      <c r="T45" s="62">
        <v>15</v>
      </c>
    </row>
    <row r="46" spans="1:20" ht="18.2" customHeight="1" x14ac:dyDescent="0.55000000000000004">
      <c r="A46" s="6"/>
      <c r="B46" s="16"/>
      <c r="C46" s="44" t="s">
        <v>3</v>
      </c>
      <c r="D46" s="44">
        <v>0</v>
      </c>
      <c r="E46" s="44">
        <v>1</v>
      </c>
      <c r="F46" s="44">
        <v>1</v>
      </c>
      <c r="G46" s="127">
        <f t="shared" si="0"/>
        <v>2</v>
      </c>
      <c r="H46" s="44">
        <v>1</v>
      </c>
      <c r="I46" s="44">
        <v>1</v>
      </c>
      <c r="J46" s="44">
        <v>1</v>
      </c>
      <c r="K46" s="44">
        <v>1</v>
      </c>
      <c r="L46" s="44">
        <v>1</v>
      </c>
      <c r="M46" s="44">
        <v>1</v>
      </c>
      <c r="N46" s="127">
        <f t="shared" si="1"/>
        <v>6</v>
      </c>
      <c r="O46" s="44">
        <v>1</v>
      </c>
      <c r="P46" s="44">
        <v>1</v>
      </c>
      <c r="Q46" s="44">
        <v>1</v>
      </c>
      <c r="R46" s="127">
        <f t="shared" si="2"/>
        <v>3</v>
      </c>
      <c r="S46" s="141">
        <f t="shared" si="3"/>
        <v>11</v>
      </c>
      <c r="T46" s="62"/>
    </row>
    <row r="47" spans="1:20" ht="18.2" customHeight="1" x14ac:dyDescent="0.55000000000000004">
      <c r="A47" s="28">
        <v>79</v>
      </c>
      <c r="B47" s="14" t="s">
        <v>74</v>
      </c>
      <c r="C47" s="193" t="s">
        <v>9</v>
      </c>
      <c r="D47" s="193">
        <v>0</v>
      </c>
      <c r="E47" s="193">
        <v>6</v>
      </c>
      <c r="F47" s="193">
        <v>2</v>
      </c>
      <c r="G47" s="194">
        <f t="shared" si="0"/>
        <v>8</v>
      </c>
      <c r="H47" s="193">
        <v>4</v>
      </c>
      <c r="I47" s="193">
        <v>2</v>
      </c>
      <c r="J47" s="193">
        <v>5</v>
      </c>
      <c r="K47" s="193">
        <v>4</v>
      </c>
      <c r="L47" s="193">
        <v>2</v>
      </c>
      <c r="M47" s="193">
        <v>5</v>
      </c>
      <c r="N47" s="194">
        <f t="shared" si="1"/>
        <v>22</v>
      </c>
      <c r="O47" s="202">
        <v>0</v>
      </c>
      <c r="P47" s="202">
        <v>0</v>
      </c>
      <c r="Q47" s="202">
        <v>0</v>
      </c>
      <c r="R47" s="203">
        <f t="shared" si="2"/>
        <v>0</v>
      </c>
      <c r="S47" s="208">
        <f t="shared" si="3"/>
        <v>30</v>
      </c>
      <c r="T47" s="204"/>
    </row>
    <row r="48" spans="1:20" ht="18.2" customHeight="1" x14ac:dyDescent="0.55000000000000004">
      <c r="A48" s="4"/>
      <c r="B48" s="14"/>
      <c r="C48" s="4" t="s">
        <v>10</v>
      </c>
      <c r="D48" s="4">
        <v>0</v>
      </c>
      <c r="E48" s="4">
        <v>4</v>
      </c>
      <c r="F48" s="4">
        <v>5</v>
      </c>
      <c r="G48" s="126">
        <f t="shared" si="0"/>
        <v>9</v>
      </c>
      <c r="H48" s="4">
        <v>5</v>
      </c>
      <c r="I48" s="4">
        <v>5</v>
      </c>
      <c r="J48" s="4">
        <v>4</v>
      </c>
      <c r="K48" s="4">
        <v>5</v>
      </c>
      <c r="L48" s="4">
        <v>8</v>
      </c>
      <c r="M48" s="4">
        <v>3</v>
      </c>
      <c r="N48" s="126">
        <f t="shared" si="1"/>
        <v>30</v>
      </c>
      <c r="O48" s="7">
        <v>0</v>
      </c>
      <c r="P48" s="7">
        <v>0</v>
      </c>
      <c r="Q48" s="7">
        <v>0</v>
      </c>
      <c r="R48" s="130">
        <f t="shared" si="2"/>
        <v>0</v>
      </c>
      <c r="S48" s="142">
        <f t="shared" si="3"/>
        <v>39</v>
      </c>
      <c r="T48" s="5"/>
    </row>
    <row r="49" spans="1:20" ht="18.2" customHeight="1" x14ac:dyDescent="0.55000000000000004">
      <c r="A49" s="4"/>
      <c r="B49" s="14"/>
      <c r="C49" s="56" t="s">
        <v>5</v>
      </c>
      <c r="D49" s="56">
        <f>D47+D48</f>
        <v>0</v>
      </c>
      <c r="E49" s="56">
        <f t="shared" ref="E49:R49" si="22">SUM(E47:E48)</f>
        <v>10</v>
      </c>
      <c r="F49" s="56">
        <f t="shared" si="22"/>
        <v>7</v>
      </c>
      <c r="G49" s="127">
        <f t="shared" si="0"/>
        <v>17</v>
      </c>
      <c r="H49" s="56">
        <f t="shared" si="22"/>
        <v>9</v>
      </c>
      <c r="I49" s="56">
        <f t="shared" si="22"/>
        <v>7</v>
      </c>
      <c r="J49" s="56">
        <f t="shared" si="22"/>
        <v>9</v>
      </c>
      <c r="K49" s="56">
        <f t="shared" si="22"/>
        <v>9</v>
      </c>
      <c r="L49" s="56">
        <f t="shared" si="22"/>
        <v>10</v>
      </c>
      <c r="M49" s="56">
        <f t="shared" si="22"/>
        <v>8</v>
      </c>
      <c r="N49" s="127">
        <f t="shared" si="22"/>
        <v>52</v>
      </c>
      <c r="O49" s="45">
        <f t="shared" si="22"/>
        <v>0</v>
      </c>
      <c r="P49" s="45">
        <f t="shared" si="22"/>
        <v>0</v>
      </c>
      <c r="Q49" s="45">
        <f t="shared" si="22"/>
        <v>0</v>
      </c>
      <c r="R49" s="131">
        <f t="shared" si="22"/>
        <v>0</v>
      </c>
      <c r="S49" s="141">
        <f t="shared" si="3"/>
        <v>69</v>
      </c>
      <c r="T49" s="62">
        <v>5</v>
      </c>
    </row>
    <row r="50" spans="1:20" ht="18.2" customHeight="1" x14ac:dyDescent="0.55000000000000004">
      <c r="A50" s="6"/>
      <c r="B50" s="16"/>
      <c r="C50" s="44" t="s">
        <v>3</v>
      </c>
      <c r="D50" s="44">
        <v>0</v>
      </c>
      <c r="E50" s="44">
        <v>1</v>
      </c>
      <c r="F50" s="44">
        <v>1</v>
      </c>
      <c r="G50" s="127">
        <f t="shared" si="0"/>
        <v>2</v>
      </c>
      <c r="H50" s="44">
        <v>1</v>
      </c>
      <c r="I50" s="44">
        <v>1</v>
      </c>
      <c r="J50" s="44">
        <v>1</v>
      </c>
      <c r="K50" s="44">
        <v>1</v>
      </c>
      <c r="L50" s="44">
        <v>1</v>
      </c>
      <c r="M50" s="44">
        <v>1</v>
      </c>
      <c r="N50" s="127">
        <f t="shared" si="1"/>
        <v>6</v>
      </c>
      <c r="O50" s="168">
        <v>0</v>
      </c>
      <c r="P50" s="168">
        <v>0</v>
      </c>
      <c r="Q50" s="168">
        <v>0</v>
      </c>
      <c r="R50" s="131">
        <f t="shared" si="2"/>
        <v>0</v>
      </c>
      <c r="S50" s="141">
        <f t="shared" si="3"/>
        <v>8</v>
      </c>
      <c r="T50" s="62"/>
    </row>
    <row r="51" spans="1:20" ht="18.2" customHeight="1" x14ac:dyDescent="0.55000000000000004">
      <c r="A51" s="57">
        <v>80</v>
      </c>
      <c r="B51" s="154" t="s">
        <v>75</v>
      </c>
      <c r="C51" s="193" t="s">
        <v>9</v>
      </c>
      <c r="D51" s="193">
        <v>0</v>
      </c>
      <c r="E51" s="193">
        <v>3</v>
      </c>
      <c r="F51" s="193">
        <v>8</v>
      </c>
      <c r="G51" s="194">
        <f t="shared" si="0"/>
        <v>11</v>
      </c>
      <c r="H51" s="193">
        <v>8</v>
      </c>
      <c r="I51" s="193">
        <v>8</v>
      </c>
      <c r="J51" s="193">
        <v>3</v>
      </c>
      <c r="K51" s="193">
        <v>11</v>
      </c>
      <c r="L51" s="193">
        <v>12</v>
      </c>
      <c r="M51" s="193">
        <v>6</v>
      </c>
      <c r="N51" s="194">
        <f t="shared" si="1"/>
        <v>48</v>
      </c>
      <c r="O51" s="193">
        <v>17</v>
      </c>
      <c r="P51" s="193">
        <v>9</v>
      </c>
      <c r="Q51" s="193">
        <v>8</v>
      </c>
      <c r="R51" s="194">
        <f t="shared" si="2"/>
        <v>34</v>
      </c>
      <c r="S51" s="208">
        <f t="shared" si="3"/>
        <v>93</v>
      </c>
      <c r="T51" s="204"/>
    </row>
    <row r="52" spans="1:20" ht="18.2" customHeight="1" x14ac:dyDescent="0.55000000000000004">
      <c r="A52" s="4"/>
      <c r="B52" s="14"/>
      <c r="C52" s="4" t="s">
        <v>10</v>
      </c>
      <c r="D52" s="4">
        <v>0</v>
      </c>
      <c r="E52" s="4">
        <v>11</v>
      </c>
      <c r="F52" s="4">
        <v>4</v>
      </c>
      <c r="G52" s="126">
        <f t="shared" si="0"/>
        <v>15</v>
      </c>
      <c r="H52" s="4">
        <v>10</v>
      </c>
      <c r="I52" s="4">
        <v>7</v>
      </c>
      <c r="J52" s="4">
        <v>3</v>
      </c>
      <c r="K52" s="4">
        <v>9</v>
      </c>
      <c r="L52" s="4">
        <v>10</v>
      </c>
      <c r="M52" s="4">
        <v>4</v>
      </c>
      <c r="N52" s="126">
        <f t="shared" si="1"/>
        <v>43</v>
      </c>
      <c r="O52" s="4">
        <v>5</v>
      </c>
      <c r="P52" s="4">
        <v>6</v>
      </c>
      <c r="Q52" s="4">
        <v>10</v>
      </c>
      <c r="R52" s="126">
        <f t="shared" si="2"/>
        <v>21</v>
      </c>
      <c r="S52" s="142">
        <f t="shared" si="3"/>
        <v>79</v>
      </c>
      <c r="T52" s="5"/>
    </row>
    <row r="53" spans="1:20" ht="18.2" customHeight="1" x14ac:dyDescent="0.55000000000000004">
      <c r="A53" s="4"/>
      <c r="B53" s="14"/>
      <c r="C53" s="56" t="s">
        <v>5</v>
      </c>
      <c r="D53" s="56">
        <f>D51+D52</f>
        <v>0</v>
      </c>
      <c r="E53" s="56">
        <f t="shared" ref="E53:R53" si="23">SUM(E51:E52)</f>
        <v>14</v>
      </c>
      <c r="F53" s="56">
        <f t="shared" si="23"/>
        <v>12</v>
      </c>
      <c r="G53" s="127">
        <f t="shared" si="0"/>
        <v>26</v>
      </c>
      <c r="H53" s="56">
        <f t="shared" si="23"/>
        <v>18</v>
      </c>
      <c r="I53" s="56">
        <f t="shared" si="23"/>
        <v>15</v>
      </c>
      <c r="J53" s="56">
        <f t="shared" si="23"/>
        <v>6</v>
      </c>
      <c r="K53" s="56">
        <f t="shared" si="23"/>
        <v>20</v>
      </c>
      <c r="L53" s="56">
        <f t="shared" si="23"/>
        <v>22</v>
      </c>
      <c r="M53" s="56">
        <f t="shared" si="23"/>
        <v>10</v>
      </c>
      <c r="N53" s="127">
        <f t="shared" si="23"/>
        <v>91</v>
      </c>
      <c r="O53" s="56">
        <f t="shared" si="23"/>
        <v>22</v>
      </c>
      <c r="P53" s="56">
        <f t="shared" si="23"/>
        <v>15</v>
      </c>
      <c r="Q53" s="56">
        <f t="shared" si="23"/>
        <v>18</v>
      </c>
      <c r="R53" s="127">
        <f t="shared" si="23"/>
        <v>55</v>
      </c>
      <c r="S53" s="141">
        <f t="shared" si="3"/>
        <v>172</v>
      </c>
      <c r="T53" s="62">
        <v>15</v>
      </c>
    </row>
    <row r="54" spans="1:20" ht="18.2" customHeight="1" x14ac:dyDescent="0.55000000000000004">
      <c r="A54" s="6"/>
      <c r="B54" s="16"/>
      <c r="C54" s="44" t="s">
        <v>3</v>
      </c>
      <c r="D54" s="44">
        <v>0</v>
      </c>
      <c r="E54" s="44">
        <v>1</v>
      </c>
      <c r="F54" s="44">
        <v>1</v>
      </c>
      <c r="G54" s="127">
        <f t="shared" si="0"/>
        <v>2</v>
      </c>
      <c r="H54" s="44">
        <v>1</v>
      </c>
      <c r="I54" s="44">
        <v>1</v>
      </c>
      <c r="J54" s="44">
        <v>1</v>
      </c>
      <c r="K54" s="44">
        <v>1</v>
      </c>
      <c r="L54" s="44">
        <v>1</v>
      </c>
      <c r="M54" s="44">
        <v>1</v>
      </c>
      <c r="N54" s="127">
        <f t="shared" si="1"/>
        <v>6</v>
      </c>
      <c r="O54" s="44">
        <v>1</v>
      </c>
      <c r="P54" s="44">
        <v>1</v>
      </c>
      <c r="Q54" s="44">
        <v>1</v>
      </c>
      <c r="R54" s="127">
        <f t="shared" si="2"/>
        <v>3</v>
      </c>
      <c r="S54" s="141">
        <f t="shared" si="3"/>
        <v>11</v>
      </c>
      <c r="T54" s="62"/>
    </row>
    <row r="55" spans="1:20" ht="18.2" customHeight="1" x14ac:dyDescent="0.55000000000000004">
      <c r="A55" s="28">
        <v>81</v>
      </c>
      <c r="B55" s="14" t="s">
        <v>76</v>
      </c>
      <c r="C55" s="193" t="s">
        <v>9</v>
      </c>
      <c r="D55" s="193">
        <v>0</v>
      </c>
      <c r="E55" s="193">
        <v>6</v>
      </c>
      <c r="F55" s="193">
        <v>5</v>
      </c>
      <c r="G55" s="194">
        <f t="shared" si="0"/>
        <v>11</v>
      </c>
      <c r="H55" s="193">
        <v>5</v>
      </c>
      <c r="I55" s="193">
        <v>4</v>
      </c>
      <c r="J55" s="193">
        <v>5</v>
      </c>
      <c r="K55" s="193">
        <v>3</v>
      </c>
      <c r="L55" s="193">
        <v>9</v>
      </c>
      <c r="M55" s="193">
        <v>6</v>
      </c>
      <c r="N55" s="194">
        <f t="shared" si="1"/>
        <v>32</v>
      </c>
      <c r="O55" s="193">
        <v>2</v>
      </c>
      <c r="P55" s="193">
        <v>3</v>
      </c>
      <c r="Q55" s="193">
        <v>5</v>
      </c>
      <c r="R55" s="194">
        <f t="shared" si="2"/>
        <v>10</v>
      </c>
      <c r="S55" s="208">
        <f t="shared" si="3"/>
        <v>53</v>
      </c>
      <c r="T55" s="204"/>
    </row>
    <row r="56" spans="1:20" ht="18.2" customHeight="1" x14ac:dyDescent="0.55000000000000004">
      <c r="A56" s="4"/>
      <c r="B56" s="14"/>
      <c r="C56" s="4" t="s">
        <v>10</v>
      </c>
      <c r="D56" s="4">
        <v>0</v>
      </c>
      <c r="E56" s="4">
        <v>4</v>
      </c>
      <c r="F56" s="4">
        <v>1</v>
      </c>
      <c r="G56" s="126">
        <f t="shared" si="0"/>
        <v>5</v>
      </c>
      <c r="H56" s="4">
        <v>3</v>
      </c>
      <c r="I56" s="4">
        <v>3</v>
      </c>
      <c r="J56" s="4">
        <v>5</v>
      </c>
      <c r="K56" s="4">
        <v>6</v>
      </c>
      <c r="L56" s="4">
        <v>6</v>
      </c>
      <c r="M56" s="4">
        <v>6</v>
      </c>
      <c r="N56" s="126">
        <f t="shared" si="1"/>
        <v>29</v>
      </c>
      <c r="O56" s="4">
        <v>1</v>
      </c>
      <c r="P56" s="4">
        <v>0</v>
      </c>
      <c r="Q56" s="4">
        <v>2</v>
      </c>
      <c r="R56" s="126">
        <f t="shared" si="2"/>
        <v>3</v>
      </c>
      <c r="S56" s="142">
        <f t="shared" si="3"/>
        <v>37</v>
      </c>
      <c r="T56" s="5"/>
    </row>
    <row r="57" spans="1:20" ht="18.2" customHeight="1" x14ac:dyDescent="0.55000000000000004">
      <c r="A57" s="4"/>
      <c r="B57" s="14"/>
      <c r="C57" s="56" t="s">
        <v>5</v>
      </c>
      <c r="D57" s="56">
        <f>D55+D56</f>
        <v>0</v>
      </c>
      <c r="E57" s="56">
        <f t="shared" ref="E57:R57" si="24">SUM(E55:E56)</f>
        <v>10</v>
      </c>
      <c r="F57" s="56">
        <f t="shared" si="24"/>
        <v>6</v>
      </c>
      <c r="G57" s="127">
        <f t="shared" si="0"/>
        <v>16</v>
      </c>
      <c r="H57" s="56">
        <f t="shared" si="24"/>
        <v>8</v>
      </c>
      <c r="I57" s="56">
        <f t="shared" si="24"/>
        <v>7</v>
      </c>
      <c r="J57" s="56">
        <f t="shared" si="24"/>
        <v>10</v>
      </c>
      <c r="K57" s="56">
        <f t="shared" si="24"/>
        <v>9</v>
      </c>
      <c r="L57" s="56">
        <f t="shared" si="24"/>
        <v>15</v>
      </c>
      <c r="M57" s="56">
        <f t="shared" si="24"/>
        <v>12</v>
      </c>
      <c r="N57" s="127">
        <f t="shared" si="24"/>
        <v>61</v>
      </c>
      <c r="O57" s="56">
        <f t="shared" si="24"/>
        <v>3</v>
      </c>
      <c r="P57" s="56">
        <f t="shared" si="24"/>
        <v>3</v>
      </c>
      <c r="Q57" s="56">
        <f t="shared" si="24"/>
        <v>7</v>
      </c>
      <c r="R57" s="127">
        <f t="shared" si="24"/>
        <v>13</v>
      </c>
      <c r="S57" s="141">
        <f t="shared" si="3"/>
        <v>90</v>
      </c>
      <c r="T57" s="62">
        <v>7</v>
      </c>
    </row>
    <row r="58" spans="1:20" ht="18.2" customHeight="1" x14ac:dyDescent="0.55000000000000004">
      <c r="A58" s="6"/>
      <c r="B58" s="16"/>
      <c r="C58" s="44" t="s">
        <v>3</v>
      </c>
      <c r="D58" s="44">
        <v>0</v>
      </c>
      <c r="E58" s="44">
        <v>1</v>
      </c>
      <c r="F58" s="44">
        <v>1</v>
      </c>
      <c r="G58" s="127">
        <f t="shared" si="0"/>
        <v>2</v>
      </c>
      <c r="H58" s="44">
        <v>1</v>
      </c>
      <c r="I58" s="44">
        <v>1</v>
      </c>
      <c r="J58" s="44">
        <v>1</v>
      </c>
      <c r="K58" s="44">
        <v>1</v>
      </c>
      <c r="L58" s="44">
        <v>1</v>
      </c>
      <c r="M58" s="44">
        <v>1</v>
      </c>
      <c r="N58" s="127">
        <f t="shared" si="1"/>
        <v>6</v>
      </c>
      <c r="O58" s="44">
        <v>1</v>
      </c>
      <c r="P58" s="44">
        <v>1</v>
      </c>
      <c r="Q58" s="44">
        <v>1</v>
      </c>
      <c r="R58" s="127">
        <f t="shared" si="2"/>
        <v>3</v>
      </c>
      <c r="S58" s="141">
        <f t="shared" si="3"/>
        <v>11</v>
      </c>
      <c r="T58" s="62"/>
    </row>
    <row r="59" spans="1:20" ht="18.2" customHeight="1" x14ac:dyDescent="0.55000000000000004">
      <c r="A59" s="28">
        <v>82</v>
      </c>
      <c r="B59" s="178" t="s">
        <v>77</v>
      </c>
      <c r="C59" s="193" t="s">
        <v>9</v>
      </c>
      <c r="D59" s="193">
        <v>0</v>
      </c>
      <c r="E59" s="193">
        <v>13</v>
      </c>
      <c r="F59" s="193">
        <v>5</v>
      </c>
      <c r="G59" s="194">
        <f t="shared" si="0"/>
        <v>18</v>
      </c>
      <c r="H59" s="193">
        <v>9</v>
      </c>
      <c r="I59" s="193">
        <v>10</v>
      </c>
      <c r="J59" s="193">
        <v>5</v>
      </c>
      <c r="K59" s="193">
        <v>8</v>
      </c>
      <c r="L59" s="193">
        <v>9</v>
      </c>
      <c r="M59" s="193">
        <v>15</v>
      </c>
      <c r="N59" s="194">
        <f t="shared" si="1"/>
        <v>56</v>
      </c>
      <c r="O59" s="202">
        <v>0</v>
      </c>
      <c r="P59" s="202">
        <v>0</v>
      </c>
      <c r="Q59" s="202">
        <v>0</v>
      </c>
      <c r="R59" s="203">
        <f t="shared" si="2"/>
        <v>0</v>
      </c>
      <c r="S59" s="208">
        <f t="shared" si="3"/>
        <v>74</v>
      </c>
      <c r="T59" s="204"/>
    </row>
    <row r="60" spans="1:20" ht="18.2" customHeight="1" x14ac:dyDescent="0.55000000000000004">
      <c r="A60" s="4"/>
      <c r="B60" s="14"/>
      <c r="C60" s="4" t="s">
        <v>10</v>
      </c>
      <c r="D60" s="4">
        <v>0</v>
      </c>
      <c r="E60" s="4">
        <v>9</v>
      </c>
      <c r="F60" s="4">
        <v>6</v>
      </c>
      <c r="G60" s="126">
        <f t="shared" si="0"/>
        <v>15</v>
      </c>
      <c r="H60" s="4">
        <v>9</v>
      </c>
      <c r="I60" s="4">
        <v>10</v>
      </c>
      <c r="J60" s="4">
        <v>7</v>
      </c>
      <c r="K60" s="4">
        <v>5</v>
      </c>
      <c r="L60" s="4">
        <v>8</v>
      </c>
      <c r="M60" s="4">
        <v>10</v>
      </c>
      <c r="N60" s="126">
        <f t="shared" si="1"/>
        <v>49</v>
      </c>
      <c r="O60" s="7">
        <v>0</v>
      </c>
      <c r="P60" s="7">
        <v>0</v>
      </c>
      <c r="Q60" s="7">
        <v>0</v>
      </c>
      <c r="R60" s="130">
        <f t="shared" si="2"/>
        <v>0</v>
      </c>
      <c r="S60" s="142">
        <f t="shared" si="3"/>
        <v>64</v>
      </c>
      <c r="T60" s="5"/>
    </row>
    <row r="61" spans="1:20" ht="18.2" customHeight="1" x14ac:dyDescent="0.55000000000000004">
      <c r="A61" s="4"/>
      <c r="B61" s="14"/>
      <c r="C61" s="56" t="s">
        <v>5</v>
      </c>
      <c r="D61" s="56">
        <f>D59+D60</f>
        <v>0</v>
      </c>
      <c r="E61" s="56">
        <f t="shared" ref="E61:R61" si="25">SUM(E59:E60)</f>
        <v>22</v>
      </c>
      <c r="F61" s="56">
        <f t="shared" si="25"/>
        <v>11</v>
      </c>
      <c r="G61" s="127">
        <f t="shared" si="0"/>
        <v>33</v>
      </c>
      <c r="H61" s="56">
        <f t="shared" si="25"/>
        <v>18</v>
      </c>
      <c r="I61" s="56">
        <f t="shared" si="25"/>
        <v>20</v>
      </c>
      <c r="J61" s="56">
        <f t="shared" si="25"/>
        <v>12</v>
      </c>
      <c r="K61" s="56">
        <f t="shared" si="25"/>
        <v>13</v>
      </c>
      <c r="L61" s="56">
        <f t="shared" si="25"/>
        <v>17</v>
      </c>
      <c r="M61" s="56">
        <f t="shared" si="25"/>
        <v>25</v>
      </c>
      <c r="N61" s="127">
        <f t="shared" si="25"/>
        <v>105</v>
      </c>
      <c r="O61" s="45">
        <f t="shared" si="25"/>
        <v>0</v>
      </c>
      <c r="P61" s="45">
        <f t="shared" si="25"/>
        <v>0</v>
      </c>
      <c r="Q61" s="45">
        <f t="shared" si="25"/>
        <v>0</v>
      </c>
      <c r="R61" s="131">
        <f t="shared" si="25"/>
        <v>0</v>
      </c>
      <c r="S61" s="141">
        <f t="shared" si="3"/>
        <v>138</v>
      </c>
      <c r="T61" s="62">
        <v>10</v>
      </c>
    </row>
    <row r="62" spans="1:20" ht="18.2" customHeight="1" x14ac:dyDescent="0.55000000000000004">
      <c r="A62" s="6"/>
      <c r="B62" s="16"/>
      <c r="C62" s="44" t="s">
        <v>3</v>
      </c>
      <c r="D62" s="44">
        <v>0</v>
      </c>
      <c r="E62" s="44">
        <v>1</v>
      </c>
      <c r="F62" s="44">
        <v>1</v>
      </c>
      <c r="G62" s="127">
        <f t="shared" si="0"/>
        <v>2</v>
      </c>
      <c r="H62" s="44">
        <v>1</v>
      </c>
      <c r="I62" s="44">
        <v>1</v>
      </c>
      <c r="J62" s="44">
        <v>1</v>
      </c>
      <c r="K62" s="44">
        <v>1</v>
      </c>
      <c r="L62" s="44">
        <v>1</v>
      </c>
      <c r="M62" s="44">
        <v>1</v>
      </c>
      <c r="N62" s="127">
        <f t="shared" si="1"/>
        <v>6</v>
      </c>
      <c r="O62" s="168">
        <v>0</v>
      </c>
      <c r="P62" s="168">
        <v>0</v>
      </c>
      <c r="Q62" s="168">
        <v>0</v>
      </c>
      <c r="R62" s="131">
        <f t="shared" si="2"/>
        <v>0</v>
      </c>
      <c r="S62" s="141">
        <f t="shared" si="3"/>
        <v>8</v>
      </c>
      <c r="T62" s="62"/>
    </row>
    <row r="63" spans="1:20" ht="18.2" customHeight="1" x14ac:dyDescent="0.55000000000000004">
      <c r="A63" s="28">
        <v>83</v>
      </c>
      <c r="B63" s="15" t="s">
        <v>113</v>
      </c>
      <c r="C63" s="193" t="s">
        <v>9</v>
      </c>
      <c r="D63" s="193">
        <v>0</v>
      </c>
      <c r="E63" s="193">
        <v>6</v>
      </c>
      <c r="F63" s="193">
        <v>9</v>
      </c>
      <c r="G63" s="194">
        <f t="shared" si="0"/>
        <v>15</v>
      </c>
      <c r="H63" s="193">
        <v>6</v>
      </c>
      <c r="I63" s="193">
        <v>7</v>
      </c>
      <c r="J63" s="193">
        <v>10</v>
      </c>
      <c r="K63" s="193">
        <v>5</v>
      </c>
      <c r="L63" s="193">
        <v>5</v>
      </c>
      <c r="M63" s="193">
        <v>16</v>
      </c>
      <c r="N63" s="194">
        <f t="shared" si="1"/>
        <v>49</v>
      </c>
      <c r="O63" s="202">
        <v>0</v>
      </c>
      <c r="P63" s="202">
        <v>0</v>
      </c>
      <c r="Q63" s="202">
        <v>0</v>
      </c>
      <c r="R63" s="203">
        <f t="shared" si="2"/>
        <v>0</v>
      </c>
      <c r="S63" s="208">
        <f t="shared" si="3"/>
        <v>64</v>
      </c>
      <c r="T63" s="204"/>
    </row>
    <row r="64" spans="1:20" ht="18.2" customHeight="1" x14ac:dyDescent="0.55000000000000004">
      <c r="A64" s="4"/>
      <c r="B64" s="14" t="s">
        <v>121</v>
      </c>
      <c r="C64" s="4" t="s">
        <v>10</v>
      </c>
      <c r="D64" s="4">
        <v>0</v>
      </c>
      <c r="E64" s="4">
        <v>10</v>
      </c>
      <c r="F64" s="4">
        <v>6</v>
      </c>
      <c r="G64" s="126">
        <f t="shared" si="0"/>
        <v>16</v>
      </c>
      <c r="H64" s="4">
        <v>10</v>
      </c>
      <c r="I64" s="4">
        <v>10</v>
      </c>
      <c r="J64" s="4">
        <v>8</v>
      </c>
      <c r="K64" s="4">
        <v>2</v>
      </c>
      <c r="L64" s="4">
        <v>7</v>
      </c>
      <c r="M64" s="4">
        <v>11</v>
      </c>
      <c r="N64" s="126">
        <f t="shared" si="1"/>
        <v>48</v>
      </c>
      <c r="O64" s="7">
        <v>0</v>
      </c>
      <c r="P64" s="7">
        <v>0</v>
      </c>
      <c r="Q64" s="7">
        <v>0</v>
      </c>
      <c r="R64" s="130">
        <f t="shared" si="2"/>
        <v>0</v>
      </c>
      <c r="S64" s="142">
        <f t="shared" si="3"/>
        <v>64</v>
      </c>
      <c r="T64" s="5"/>
    </row>
    <row r="65" spans="1:20" ht="18.2" customHeight="1" x14ac:dyDescent="0.55000000000000004">
      <c r="A65" s="4"/>
      <c r="B65" s="14"/>
      <c r="C65" s="56" t="s">
        <v>5</v>
      </c>
      <c r="D65" s="56">
        <f>D63+D64</f>
        <v>0</v>
      </c>
      <c r="E65" s="56">
        <f t="shared" ref="E65:R65" si="26">SUM(E63:E64)</f>
        <v>16</v>
      </c>
      <c r="F65" s="56">
        <f t="shared" si="26"/>
        <v>15</v>
      </c>
      <c r="G65" s="127">
        <f t="shared" si="0"/>
        <v>31</v>
      </c>
      <c r="H65" s="56">
        <f t="shared" si="26"/>
        <v>16</v>
      </c>
      <c r="I65" s="56">
        <f t="shared" si="26"/>
        <v>17</v>
      </c>
      <c r="J65" s="56">
        <f t="shared" si="26"/>
        <v>18</v>
      </c>
      <c r="K65" s="56">
        <f t="shared" si="26"/>
        <v>7</v>
      </c>
      <c r="L65" s="56">
        <f t="shared" si="26"/>
        <v>12</v>
      </c>
      <c r="M65" s="56">
        <f t="shared" si="26"/>
        <v>27</v>
      </c>
      <c r="N65" s="127">
        <f t="shared" si="26"/>
        <v>97</v>
      </c>
      <c r="O65" s="45">
        <f t="shared" si="26"/>
        <v>0</v>
      </c>
      <c r="P65" s="45">
        <f t="shared" si="26"/>
        <v>0</v>
      </c>
      <c r="Q65" s="45">
        <f t="shared" si="26"/>
        <v>0</v>
      </c>
      <c r="R65" s="131">
        <f t="shared" si="26"/>
        <v>0</v>
      </c>
      <c r="S65" s="141">
        <f t="shared" si="3"/>
        <v>128</v>
      </c>
      <c r="T65" s="62">
        <v>10</v>
      </c>
    </row>
    <row r="66" spans="1:20" ht="18.2" customHeight="1" x14ac:dyDescent="0.55000000000000004">
      <c r="A66" s="6"/>
      <c r="B66" s="16"/>
      <c r="C66" s="44" t="s">
        <v>3</v>
      </c>
      <c r="D66" s="44">
        <v>0</v>
      </c>
      <c r="E66" s="44">
        <v>1</v>
      </c>
      <c r="F66" s="44">
        <v>1</v>
      </c>
      <c r="G66" s="127">
        <f t="shared" si="0"/>
        <v>2</v>
      </c>
      <c r="H66" s="44">
        <v>1</v>
      </c>
      <c r="I66" s="44">
        <v>1</v>
      </c>
      <c r="J66" s="44">
        <v>1</v>
      </c>
      <c r="K66" s="44">
        <v>1</v>
      </c>
      <c r="L66" s="44">
        <v>1</v>
      </c>
      <c r="M66" s="44">
        <v>1</v>
      </c>
      <c r="N66" s="127">
        <f t="shared" si="1"/>
        <v>6</v>
      </c>
      <c r="O66" s="168">
        <v>0</v>
      </c>
      <c r="P66" s="168">
        <v>0</v>
      </c>
      <c r="Q66" s="168">
        <v>0</v>
      </c>
      <c r="R66" s="131">
        <f t="shared" si="2"/>
        <v>0</v>
      </c>
      <c r="S66" s="141">
        <f t="shared" si="3"/>
        <v>8</v>
      </c>
      <c r="T66" s="62"/>
    </row>
    <row r="67" spans="1:20" ht="18.2" customHeight="1" x14ac:dyDescent="0.55000000000000004">
      <c r="A67" s="28">
        <v>84</v>
      </c>
      <c r="B67" s="14" t="s">
        <v>78</v>
      </c>
      <c r="C67" s="193" t="s">
        <v>9</v>
      </c>
      <c r="D67" s="193">
        <v>0</v>
      </c>
      <c r="E67" s="193">
        <v>5</v>
      </c>
      <c r="F67" s="193">
        <v>6</v>
      </c>
      <c r="G67" s="194">
        <f t="shared" si="0"/>
        <v>11</v>
      </c>
      <c r="H67" s="193">
        <v>2</v>
      </c>
      <c r="I67" s="193">
        <v>6</v>
      </c>
      <c r="J67" s="193">
        <v>3</v>
      </c>
      <c r="K67" s="193">
        <v>2</v>
      </c>
      <c r="L67" s="193">
        <v>6</v>
      </c>
      <c r="M67" s="193">
        <v>9</v>
      </c>
      <c r="N67" s="194">
        <f t="shared" si="1"/>
        <v>28</v>
      </c>
      <c r="O67" s="202">
        <v>0</v>
      </c>
      <c r="P67" s="202">
        <v>0</v>
      </c>
      <c r="Q67" s="202">
        <v>0</v>
      </c>
      <c r="R67" s="203">
        <f t="shared" si="2"/>
        <v>0</v>
      </c>
      <c r="S67" s="208">
        <f t="shared" si="3"/>
        <v>39</v>
      </c>
      <c r="T67" s="204"/>
    </row>
    <row r="68" spans="1:20" ht="18.2" customHeight="1" x14ac:dyDescent="0.55000000000000004">
      <c r="A68" s="4"/>
      <c r="B68" s="14"/>
      <c r="C68" s="4" t="s">
        <v>10</v>
      </c>
      <c r="D68" s="4">
        <v>0</v>
      </c>
      <c r="E68" s="4">
        <v>5</v>
      </c>
      <c r="F68" s="4">
        <v>4</v>
      </c>
      <c r="G68" s="126">
        <f t="shared" si="0"/>
        <v>9</v>
      </c>
      <c r="H68" s="4">
        <v>0</v>
      </c>
      <c r="I68" s="4">
        <v>4</v>
      </c>
      <c r="J68" s="4">
        <v>2</v>
      </c>
      <c r="K68" s="4">
        <v>3</v>
      </c>
      <c r="L68" s="4">
        <v>12</v>
      </c>
      <c r="M68" s="4">
        <v>8</v>
      </c>
      <c r="N68" s="126">
        <f t="shared" si="1"/>
        <v>29</v>
      </c>
      <c r="O68" s="7">
        <v>0</v>
      </c>
      <c r="P68" s="7">
        <v>0</v>
      </c>
      <c r="Q68" s="7">
        <v>0</v>
      </c>
      <c r="R68" s="130">
        <f t="shared" si="2"/>
        <v>0</v>
      </c>
      <c r="S68" s="142">
        <f t="shared" si="3"/>
        <v>38</v>
      </c>
      <c r="T68" s="5"/>
    </row>
    <row r="69" spans="1:20" ht="18.2" customHeight="1" x14ac:dyDescent="0.55000000000000004">
      <c r="A69" s="4"/>
      <c r="B69" s="14"/>
      <c r="C69" s="56" t="s">
        <v>5</v>
      </c>
      <c r="D69" s="56">
        <f>D67+D68</f>
        <v>0</v>
      </c>
      <c r="E69" s="56">
        <f t="shared" ref="E69:R69" si="27">SUM(E67:E68)</f>
        <v>10</v>
      </c>
      <c r="F69" s="56">
        <f t="shared" si="27"/>
        <v>10</v>
      </c>
      <c r="G69" s="127">
        <f t="shared" si="0"/>
        <v>20</v>
      </c>
      <c r="H69" s="56">
        <f t="shared" si="27"/>
        <v>2</v>
      </c>
      <c r="I69" s="56">
        <f t="shared" si="27"/>
        <v>10</v>
      </c>
      <c r="J69" s="56">
        <f t="shared" si="27"/>
        <v>5</v>
      </c>
      <c r="K69" s="56">
        <f t="shared" si="27"/>
        <v>5</v>
      </c>
      <c r="L69" s="56">
        <f t="shared" si="27"/>
        <v>18</v>
      </c>
      <c r="M69" s="56">
        <f t="shared" si="27"/>
        <v>17</v>
      </c>
      <c r="N69" s="127">
        <f t="shared" si="27"/>
        <v>57</v>
      </c>
      <c r="O69" s="45">
        <f t="shared" si="27"/>
        <v>0</v>
      </c>
      <c r="P69" s="45">
        <f t="shared" si="27"/>
        <v>0</v>
      </c>
      <c r="Q69" s="45">
        <f t="shared" si="27"/>
        <v>0</v>
      </c>
      <c r="R69" s="131">
        <f t="shared" si="27"/>
        <v>0</v>
      </c>
      <c r="S69" s="141">
        <f t="shared" si="3"/>
        <v>77</v>
      </c>
      <c r="T69" s="62">
        <v>6</v>
      </c>
    </row>
    <row r="70" spans="1:20" ht="18.2" customHeight="1" x14ac:dyDescent="0.55000000000000004">
      <c r="A70" s="6"/>
      <c r="B70" s="16"/>
      <c r="C70" s="44" t="s">
        <v>3</v>
      </c>
      <c r="D70" s="44">
        <v>0</v>
      </c>
      <c r="E70" s="44">
        <v>1</v>
      </c>
      <c r="F70" s="44">
        <v>1</v>
      </c>
      <c r="G70" s="127">
        <f t="shared" si="0"/>
        <v>2</v>
      </c>
      <c r="H70" s="44">
        <v>1</v>
      </c>
      <c r="I70" s="44">
        <v>1</v>
      </c>
      <c r="J70" s="44">
        <v>1</v>
      </c>
      <c r="K70" s="44">
        <v>1</v>
      </c>
      <c r="L70" s="44">
        <v>1</v>
      </c>
      <c r="M70" s="44">
        <v>1</v>
      </c>
      <c r="N70" s="127">
        <f t="shared" si="1"/>
        <v>6</v>
      </c>
      <c r="O70" s="168">
        <v>0</v>
      </c>
      <c r="P70" s="168">
        <v>0</v>
      </c>
      <c r="Q70" s="168">
        <v>0</v>
      </c>
      <c r="R70" s="131">
        <f t="shared" si="2"/>
        <v>0</v>
      </c>
      <c r="S70" s="141">
        <f t="shared" si="3"/>
        <v>8</v>
      </c>
      <c r="T70" s="62"/>
    </row>
    <row r="71" spans="1:20" ht="18.2" customHeight="1" x14ac:dyDescent="0.55000000000000004">
      <c r="A71" s="28">
        <v>85</v>
      </c>
      <c r="B71" s="14" t="s">
        <v>79</v>
      </c>
      <c r="C71" s="193" t="s">
        <v>9</v>
      </c>
      <c r="D71" s="193">
        <v>0</v>
      </c>
      <c r="E71" s="193">
        <v>4</v>
      </c>
      <c r="F71" s="193">
        <v>10</v>
      </c>
      <c r="G71" s="194">
        <f t="shared" si="0"/>
        <v>14</v>
      </c>
      <c r="H71" s="193">
        <v>1</v>
      </c>
      <c r="I71" s="193">
        <v>5</v>
      </c>
      <c r="J71" s="193">
        <v>3</v>
      </c>
      <c r="K71" s="193">
        <v>5</v>
      </c>
      <c r="L71" s="193">
        <v>3</v>
      </c>
      <c r="M71" s="193">
        <v>5</v>
      </c>
      <c r="N71" s="194">
        <f t="shared" si="1"/>
        <v>22</v>
      </c>
      <c r="O71" s="202">
        <v>0</v>
      </c>
      <c r="P71" s="202">
        <v>0</v>
      </c>
      <c r="Q71" s="202">
        <v>0</v>
      </c>
      <c r="R71" s="203">
        <f t="shared" si="2"/>
        <v>0</v>
      </c>
      <c r="S71" s="208">
        <f t="shared" si="3"/>
        <v>36</v>
      </c>
      <c r="T71" s="204"/>
    </row>
    <row r="72" spans="1:20" ht="18.2" customHeight="1" x14ac:dyDescent="0.55000000000000004">
      <c r="A72" s="4"/>
      <c r="B72" s="14"/>
      <c r="C72" s="4" t="s">
        <v>10</v>
      </c>
      <c r="D72" s="4">
        <v>0</v>
      </c>
      <c r="E72" s="4">
        <v>5</v>
      </c>
      <c r="F72" s="4">
        <v>2</v>
      </c>
      <c r="G72" s="126">
        <f t="shared" ref="G72:G102" si="28">D72+E72+F72</f>
        <v>7</v>
      </c>
      <c r="H72" s="4">
        <v>2</v>
      </c>
      <c r="I72" s="4">
        <v>3</v>
      </c>
      <c r="J72" s="4">
        <v>4</v>
      </c>
      <c r="K72" s="4">
        <v>5</v>
      </c>
      <c r="L72" s="4">
        <v>6</v>
      </c>
      <c r="M72" s="4">
        <v>0</v>
      </c>
      <c r="N72" s="126">
        <f t="shared" ref="N72:N102" si="29">H72+I72+J72+K72+L72+M72</f>
        <v>20</v>
      </c>
      <c r="O72" s="7">
        <v>0</v>
      </c>
      <c r="P72" s="7">
        <v>0</v>
      </c>
      <c r="Q72" s="7">
        <v>0</v>
      </c>
      <c r="R72" s="130">
        <f t="shared" ref="R72:R102" si="30">O72+P72+Q72</f>
        <v>0</v>
      </c>
      <c r="S72" s="142">
        <f t="shared" ref="S72:S102" si="31">G72+N72+R72</f>
        <v>27</v>
      </c>
      <c r="T72" s="5"/>
    </row>
    <row r="73" spans="1:20" ht="18.2" customHeight="1" x14ac:dyDescent="0.55000000000000004">
      <c r="A73" s="4"/>
      <c r="B73" s="14"/>
      <c r="C73" s="56" t="s">
        <v>5</v>
      </c>
      <c r="D73" s="56">
        <f>D71+D72</f>
        <v>0</v>
      </c>
      <c r="E73" s="56">
        <f t="shared" ref="E73:R73" si="32">SUM(E71:E72)</f>
        <v>9</v>
      </c>
      <c r="F73" s="56">
        <f t="shared" si="32"/>
        <v>12</v>
      </c>
      <c r="G73" s="127">
        <f t="shared" si="28"/>
        <v>21</v>
      </c>
      <c r="H73" s="56">
        <f t="shared" si="32"/>
        <v>3</v>
      </c>
      <c r="I73" s="56">
        <f t="shared" si="32"/>
        <v>8</v>
      </c>
      <c r="J73" s="56">
        <f t="shared" si="32"/>
        <v>7</v>
      </c>
      <c r="K73" s="56">
        <f t="shared" si="32"/>
        <v>10</v>
      </c>
      <c r="L73" s="56">
        <f t="shared" si="32"/>
        <v>9</v>
      </c>
      <c r="M73" s="56">
        <f t="shared" si="32"/>
        <v>5</v>
      </c>
      <c r="N73" s="127">
        <f t="shared" si="32"/>
        <v>42</v>
      </c>
      <c r="O73" s="45">
        <f t="shared" si="32"/>
        <v>0</v>
      </c>
      <c r="P73" s="45">
        <f t="shared" si="32"/>
        <v>0</v>
      </c>
      <c r="Q73" s="45">
        <f t="shared" si="32"/>
        <v>0</v>
      </c>
      <c r="R73" s="131">
        <f t="shared" si="32"/>
        <v>0</v>
      </c>
      <c r="S73" s="141">
        <f t="shared" si="31"/>
        <v>63</v>
      </c>
      <c r="T73" s="62">
        <v>4</v>
      </c>
    </row>
    <row r="74" spans="1:20" ht="18.2" customHeight="1" x14ac:dyDescent="0.55000000000000004">
      <c r="A74" s="6"/>
      <c r="B74" s="16"/>
      <c r="C74" s="44" t="s">
        <v>3</v>
      </c>
      <c r="D74" s="44">
        <v>0</v>
      </c>
      <c r="E74" s="44">
        <v>1</v>
      </c>
      <c r="F74" s="44">
        <v>1</v>
      </c>
      <c r="G74" s="127">
        <f t="shared" si="28"/>
        <v>2</v>
      </c>
      <c r="H74" s="44">
        <v>1</v>
      </c>
      <c r="I74" s="44">
        <v>1</v>
      </c>
      <c r="J74" s="44">
        <v>1</v>
      </c>
      <c r="K74" s="44">
        <v>1</v>
      </c>
      <c r="L74" s="44">
        <v>1</v>
      </c>
      <c r="M74" s="44">
        <v>1</v>
      </c>
      <c r="N74" s="127">
        <f t="shared" si="29"/>
        <v>6</v>
      </c>
      <c r="O74" s="168">
        <v>0</v>
      </c>
      <c r="P74" s="168">
        <v>0</v>
      </c>
      <c r="Q74" s="168">
        <v>0</v>
      </c>
      <c r="R74" s="131">
        <f t="shared" si="30"/>
        <v>0</v>
      </c>
      <c r="S74" s="141">
        <f t="shared" si="31"/>
        <v>8</v>
      </c>
      <c r="T74" s="62"/>
    </row>
    <row r="75" spans="1:20" ht="18.2" customHeight="1" x14ac:dyDescent="0.55000000000000004">
      <c r="A75" s="57">
        <v>86</v>
      </c>
      <c r="B75" s="153" t="s">
        <v>80</v>
      </c>
      <c r="C75" s="193" t="s">
        <v>9</v>
      </c>
      <c r="D75" s="193">
        <v>0</v>
      </c>
      <c r="E75" s="193">
        <v>3</v>
      </c>
      <c r="F75" s="193">
        <v>10</v>
      </c>
      <c r="G75" s="194">
        <f t="shared" si="28"/>
        <v>13</v>
      </c>
      <c r="H75" s="193">
        <v>3</v>
      </c>
      <c r="I75" s="193">
        <v>4</v>
      </c>
      <c r="J75" s="193">
        <v>6</v>
      </c>
      <c r="K75" s="193">
        <v>6</v>
      </c>
      <c r="L75" s="193">
        <v>14</v>
      </c>
      <c r="M75" s="193">
        <v>14</v>
      </c>
      <c r="N75" s="194">
        <f t="shared" si="29"/>
        <v>47</v>
      </c>
      <c r="O75" s="193">
        <v>4</v>
      </c>
      <c r="P75" s="193">
        <v>7</v>
      </c>
      <c r="Q75" s="193">
        <v>6</v>
      </c>
      <c r="R75" s="194">
        <f t="shared" si="30"/>
        <v>17</v>
      </c>
      <c r="S75" s="208">
        <f t="shared" si="31"/>
        <v>77</v>
      </c>
      <c r="T75" s="204"/>
    </row>
    <row r="76" spans="1:20" ht="18.2" customHeight="1" x14ac:dyDescent="0.55000000000000004">
      <c r="A76" s="4"/>
      <c r="B76" s="14"/>
      <c r="C76" s="4" t="s">
        <v>10</v>
      </c>
      <c r="D76" s="4">
        <v>0</v>
      </c>
      <c r="E76" s="4">
        <v>4</v>
      </c>
      <c r="F76" s="4">
        <v>3</v>
      </c>
      <c r="G76" s="126">
        <f t="shared" si="28"/>
        <v>7</v>
      </c>
      <c r="H76" s="4">
        <v>6</v>
      </c>
      <c r="I76" s="4">
        <v>6</v>
      </c>
      <c r="J76" s="4">
        <v>10</v>
      </c>
      <c r="K76" s="4">
        <v>9</v>
      </c>
      <c r="L76" s="4">
        <v>10</v>
      </c>
      <c r="M76" s="4">
        <v>5</v>
      </c>
      <c r="N76" s="126">
        <f t="shared" si="29"/>
        <v>46</v>
      </c>
      <c r="O76" s="4">
        <v>3</v>
      </c>
      <c r="P76" s="4">
        <v>3</v>
      </c>
      <c r="Q76" s="4">
        <v>5</v>
      </c>
      <c r="R76" s="126">
        <f t="shared" si="30"/>
        <v>11</v>
      </c>
      <c r="S76" s="142">
        <f t="shared" si="31"/>
        <v>64</v>
      </c>
      <c r="T76" s="5"/>
    </row>
    <row r="77" spans="1:20" ht="18.2" customHeight="1" x14ac:dyDescent="0.55000000000000004">
      <c r="A77" s="4"/>
      <c r="B77" s="14"/>
      <c r="C77" s="56" t="s">
        <v>5</v>
      </c>
      <c r="D77" s="56">
        <f>D75+D76</f>
        <v>0</v>
      </c>
      <c r="E77" s="56">
        <f t="shared" ref="E77:R77" si="33">SUM(E75:E76)</f>
        <v>7</v>
      </c>
      <c r="F77" s="56">
        <f t="shared" si="33"/>
        <v>13</v>
      </c>
      <c r="G77" s="127">
        <f t="shared" si="28"/>
        <v>20</v>
      </c>
      <c r="H77" s="56">
        <f t="shared" si="33"/>
        <v>9</v>
      </c>
      <c r="I77" s="56">
        <f t="shared" si="33"/>
        <v>10</v>
      </c>
      <c r="J77" s="56">
        <f t="shared" si="33"/>
        <v>16</v>
      </c>
      <c r="K77" s="56">
        <f t="shared" si="33"/>
        <v>15</v>
      </c>
      <c r="L77" s="56">
        <f t="shared" si="33"/>
        <v>24</v>
      </c>
      <c r="M77" s="56">
        <f t="shared" si="33"/>
        <v>19</v>
      </c>
      <c r="N77" s="127">
        <f t="shared" si="33"/>
        <v>93</v>
      </c>
      <c r="O77" s="56">
        <f t="shared" si="33"/>
        <v>7</v>
      </c>
      <c r="P77" s="56">
        <f t="shared" si="33"/>
        <v>10</v>
      </c>
      <c r="Q77" s="56">
        <f t="shared" si="33"/>
        <v>11</v>
      </c>
      <c r="R77" s="127">
        <f t="shared" si="33"/>
        <v>28</v>
      </c>
      <c r="S77" s="141">
        <f t="shared" si="31"/>
        <v>141</v>
      </c>
      <c r="T77" s="62">
        <v>15</v>
      </c>
    </row>
    <row r="78" spans="1:20" ht="18.2" customHeight="1" x14ac:dyDescent="0.55000000000000004">
      <c r="A78" s="6"/>
      <c r="B78" s="16"/>
      <c r="C78" s="44" t="s">
        <v>3</v>
      </c>
      <c r="D78" s="44">
        <v>0</v>
      </c>
      <c r="E78" s="44">
        <v>1</v>
      </c>
      <c r="F78" s="44">
        <v>1</v>
      </c>
      <c r="G78" s="127">
        <f t="shared" si="28"/>
        <v>2</v>
      </c>
      <c r="H78" s="44">
        <v>1</v>
      </c>
      <c r="I78" s="44">
        <v>1</v>
      </c>
      <c r="J78" s="44">
        <v>1</v>
      </c>
      <c r="K78" s="44">
        <v>1</v>
      </c>
      <c r="L78" s="44">
        <v>1</v>
      </c>
      <c r="M78" s="44">
        <v>1</v>
      </c>
      <c r="N78" s="127">
        <f t="shared" si="29"/>
        <v>6</v>
      </c>
      <c r="O78" s="44">
        <v>1</v>
      </c>
      <c r="P78" s="44">
        <v>1</v>
      </c>
      <c r="Q78" s="44">
        <v>1</v>
      </c>
      <c r="R78" s="127">
        <f t="shared" si="30"/>
        <v>3</v>
      </c>
      <c r="S78" s="141">
        <f t="shared" si="31"/>
        <v>11</v>
      </c>
      <c r="T78" s="62"/>
    </row>
    <row r="79" spans="1:20" s="34" customFormat="1" ht="18.2" customHeight="1" x14ac:dyDescent="0.55000000000000004">
      <c r="A79" s="33">
        <v>87</v>
      </c>
      <c r="B79" s="177" t="s">
        <v>146</v>
      </c>
      <c r="C79" s="199" t="s">
        <v>9</v>
      </c>
      <c r="D79" s="199">
        <v>0</v>
      </c>
      <c r="E79" s="199">
        <v>5</v>
      </c>
      <c r="F79" s="199">
        <v>7</v>
      </c>
      <c r="G79" s="194">
        <f t="shared" si="28"/>
        <v>12</v>
      </c>
      <c r="H79" s="199">
        <v>7</v>
      </c>
      <c r="I79" s="199">
        <v>9</v>
      </c>
      <c r="J79" s="199">
        <v>16</v>
      </c>
      <c r="K79" s="199">
        <v>7</v>
      </c>
      <c r="L79" s="199">
        <v>6</v>
      </c>
      <c r="M79" s="199">
        <v>6</v>
      </c>
      <c r="N79" s="194">
        <f t="shared" si="29"/>
        <v>51</v>
      </c>
      <c r="O79" s="205">
        <v>0</v>
      </c>
      <c r="P79" s="205">
        <v>0</v>
      </c>
      <c r="Q79" s="205">
        <v>0</v>
      </c>
      <c r="R79" s="203">
        <f t="shared" si="30"/>
        <v>0</v>
      </c>
      <c r="S79" s="208">
        <f t="shared" si="31"/>
        <v>63</v>
      </c>
      <c r="T79" s="211"/>
    </row>
    <row r="80" spans="1:20" s="34" customFormat="1" ht="18.2" customHeight="1" x14ac:dyDescent="0.55000000000000004">
      <c r="A80" s="35"/>
      <c r="B80" s="40" t="s">
        <v>124</v>
      </c>
      <c r="C80" s="35" t="s">
        <v>10</v>
      </c>
      <c r="D80" s="35">
        <v>0</v>
      </c>
      <c r="E80" s="35">
        <v>12</v>
      </c>
      <c r="F80" s="35">
        <v>8</v>
      </c>
      <c r="G80" s="126">
        <f t="shared" si="28"/>
        <v>20</v>
      </c>
      <c r="H80" s="35">
        <v>9</v>
      </c>
      <c r="I80" s="35">
        <v>3</v>
      </c>
      <c r="J80" s="35">
        <v>5</v>
      </c>
      <c r="K80" s="35">
        <v>3</v>
      </c>
      <c r="L80" s="35">
        <v>8</v>
      </c>
      <c r="M80" s="35">
        <v>10</v>
      </c>
      <c r="N80" s="126">
        <f t="shared" si="29"/>
        <v>38</v>
      </c>
      <c r="O80" s="37">
        <v>0</v>
      </c>
      <c r="P80" s="37">
        <v>0</v>
      </c>
      <c r="Q80" s="37">
        <v>0</v>
      </c>
      <c r="R80" s="130">
        <f t="shared" si="30"/>
        <v>0</v>
      </c>
      <c r="S80" s="142">
        <f t="shared" si="31"/>
        <v>58</v>
      </c>
      <c r="T80" s="212"/>
    </row>
    <row r="81" spans="1:20" s="34" customFormat="1" ht="18.2" customHeight="1" x14ac:dyDescent="0.55000000000000004">
      <c r="A81" s="35"/>
      <c r="B81" s="40"/>
      <c r="C81" s="60" t="s">
        <v>5</v>
      </c>
      <c r="D81" s="56">
        <f>D79+D80</f>
        <v>0</v>
      </c>
      <c r="E81" s="60">
        <f t="shared" ref="E81:R81" si="34">SUM(E79:E80)</f>
        <v>17</v>
      </c>
      <c r="F81" s="60">
        <f t="shared" si="34"/>
        <v>15</v>
      </c>
      <c r="G81" s="127">
        <f t="shared" si="28"/>
        <v>32</v>
      </c>
      <c r="H81" s="60">
        <f t="shared" si="34"/>
        <v>16</v>
      </c>
      <c r="I81" s="60">
        <f t="shared" si="34"/>
        <v>12</v>
      </c>
      <c r="J81" s="60">
        <f t="shared" si="34"/>
        <v>21</v>
      </c>
      <c r="K81" s="60">
        <f t="shared" si="34"/>
        <v>10</v>
      </c>
      <c r="L81" s="60">
        <f t="shared" si="34"/>
        <v>14</v>
      </c>
      <c r="M81" s="60">
        <f t="shared" si="34"/>
        <v>16</v>
      </c>
      <c r="N81" s="127">
        <f t="shared" si="34"/>
        <v>89</v>
      </c>
      <c r="O81" s="64">
        <f t="shared" si="34"/>
        <v>0</v>
      </c>
      <c r="P81" s="64">
        <f t="shared" si="34"/>
        <v>0</v>
      </c>
      <c r="Q81" s="64">
        <f t="shared" si="34"/>
        <v>0</v>
      </c>
      <c r="R81" s="131">
        <f t="shared" si="34"/>
        <v>0</v>
      </c>
      <c r="S81" s="141">
        <f t="shared" si="31"/>
        <v>121</v>
      </c>
      <c r="T81" s="213">
        <v>7</v>
      </c>
    </row>
    <row r="82" spans="1:20" s="34" customFormat="1" ht="18.2" customHeight="1" x14ac:dyDescent="0.55000000000000004">
      <c r="A82" s="38"/>
      <c r="B82" s="155"/>
      <c r="C82" s="63" t="s">
        <v>3</v>
      </c>
      <c r="D82" s="63">
        <v>0</v>
      </c>
      <c r="E82" s="63">
        <v>1</v>
      </c>
      <c r="F82" s="63">
        <v>1</v>
      </c>
      <c r="G82" s="127">
        <f t="shared" si="28"/>
        <v>2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127">
        <f t="shared" si="29"/>
        <v>6</v>
      </c>
      <c r="O82" s="169">
        <v>0</v>
      </c>
      <c r="P82" s="169">
        <v>0</v>
      </c>
      <c r="Q82" s="169">
        <v>0</v>
      </c>
      <c r="R82" s="131">
        <f t="shared" si="30"/>
        <v>0</v>
      </c>
      <c r="S82" s="141">
        <f t="shared" si="31"/>
        <v>8</v>
      </c>
      <c r="T82" s="213"/>
    </row>
    <row r="83" spans="1:20" ht="18.2" customHeight="1" x14ac:dyDescent="0.55000000000000004">
      <c r="A83" s="28">
        <v>88</v>
      </c>
      <c r="B83" s="14" t="s">
        <v>91</v>
      </c>
      <c r="C83" s="193" t="s">
        <v>9</v>
      </c>
      <c r="D83" s="193">
        <v>0</v>
      </c>
      <c r="E83" s="193">
        <v>4</v>
      </c>
      <c r="F83" s="193">
        <v>6</v>
      </c>
      <c r="G83" s="194">
        <f t="shared" si="28"/>
        <v>10</v>
      </c>
      <c r="H83" s="193">
        <v>4</v>
      </c>
      <c r="I83" s="193">
        <v>8</v>
      </c>
      <c r="J83" s="193">
        <v>7</v>
      </c>
      <c r="K83" s="193">
        <v>5</v>
      </c>
      <c r="L83" s="193">
        <v>11</v>
      </c>
      <c r="M83" s="193">
        <v>6</v>
      </c>
      <c r="N83" s="194">
        <f t="shared" si="29"/>
        <v>41</v>
      </c>
      <c r="O83" s="202">
        <v>0</v>
      </c>
      <c r="P83" s="202">
        <v>0</v>
      </c>
      <c r="Q83" s="202">
        <v>0</v>
      </c>
      <c r="R83" s="203">
        <f t="shared" si="30"/>
        <v>0</v>
      </c>
      <c r="S83" s="208">
        <f t="shared" si="31"/>
        <v>51</v>
      </c>
      <c r="T83" s="204"/>
    </row>
    <row r="84" spans="1:20" ht="18.2" customHeight="1" x14ac:dyDescent="0.55000000000000004">
      <c r="A84" s="4"/>
      <c r="B84" s="14"/>
      <c r="C84" s="4" t="s">
        <v>10</v>
      </c>
      <c r="D84" s="4">
        <v>0</v>
      </c>
      <c r="E84" s="4">
        <v>10</v>
      </c>
      <c r="F84" s="4">
        <v>7</v>
      </c>
      <c r="G84" s="126">
        <f t="shared" si="28"/>
        <v>17</v>
      </c>
      <c r="H84" s="4">
        <v>4</v>
      </c>
      <c r="I84" s="4">
        <v>1</v>
      </c>
      <c r="J84" s="4">
        <v>3</v>
      </c>
      <c r="K84" s="4">
        <v>8</v>
      </c>
      <c r="L84" s="4">
        <v>3</v>
      </c>
      <c r="M84" s="4">
        <v>4</v>
      </c>
      <c r="N84" s="126">
        <f t="shared" si="29"/>
        <v>23</v>
      </c>
      <c r="O84" s="7">
        <v>0</v>
      </c>
      <c r="P84" s="7">
        <v>0</v>
      </c>
      <c r="Q84" s="7">
        <v>0</v>
      </c>
      <c r="R84" s="130">
        <f t="shared" si="30"/>
        <v>0</v>
      </c>
      <c r="S84" s="142">
        <f t="shared" si="31"/>
        <v>40</v>
      </c>
      <c r="T84" s="5"/>
    </row>
    <row r="85" spans="1:20" ht="18.2" customHeight="1" x14ac:dyDescent="0.55000000000000004">
      <c r="A85" s="4"/>
      <c r="B85" s="14"/>
      <c r="C85" s="56" t="s">
        <v>5</v>
      </c>
      <c r="D85" s="56">
        <f>D83+D84</f>
        <v>0</v>
      </c>
      <c r="E85" s="56">
        <f t="shared" ref="E85:R85" si="35">SUM(E83:E84)</f>
        <v>14</v>
      </c>
      <c r="F85" s="56">
        <f t="shared" si="35"/>
        <v>13</v>
      </c>
      <c r="G85" s="127">
        <f t="shared" si="28"/>
        <v>27</v>
      </c>
      <c r="H85" s="56">
        <f t="shared" si="35"/>
        <v>8</v>
      </c>
      <c r="I85" s="56">
        <f t="shared" si="35"/>
        <v>9</v>
      </c>
      <c r="J85" s="56">
        <f t="shared" si="35"/>
        <v>10</v>
      </c>
      <c r="K85" s="56">
        <f t="shared" si="35"/>
        <v>13</v>
      </c>
      <c r="L85" s="56">
        <f t="shared" si="35"/>
        <v>14</v>
      </c>
      <c r="M85" s="56">
        <f t="shared" si="35"/>
        <v>10</v>
      </c>
      <c r="N85" s="127">
        <f t="shared" si="35"/>
        <v>64</v>
      </c>
      <c r="O85" s="45">
        <f t="shared" si="35"/>
        <v>0</v>
      </c>
      <c r="P85" s="45">
        <f t="shared" si="35"/>
        <v>0</v>
      </c>
      <c r="Q85" s="45">
        <f t="shared" si="35"/>
        <v>0</v>
      </c>
      <c r="R85" s="131">
        <f t="shared" si="35"/>
        <v>0</v>
      </c>
      <c r="S85" s="141">
        <f t="shared" si="31"/>
        <v>91</v>
      </c>
      <c r="T85" s="62">
        <v>6</v>
      </c>
    </row>
    <row r="86" spans="1:20" ht="18.2" customHeight="1" x14ac:dyDescent="0.55000000000000004">
      <c r="A86" s="6"/>
      <c r="B86" s="16"/>
      <c r="C86" s="44" t="s">
        <v>3</v>
      </c>
      <c r="D86" s="44">
        <v>0</v>
      </c>
      <c r="E86" s="44">
        <v>1</v>
      </c>
      <c r="F86" s="44">
        <v>1</v>
      </c>
      <c r="G86" s="127">
        <f t="shared" si="28"/>
        <v>2</v>
      </c>
      <c r="H86" s="44">
        <v>1</v>
      </c>
      <c r="I86" s="44">
        <v>1</v>
      </c>
      <c r="J86" s="44">
        <v>1</v>
      </c>
      <c r="K86" s="44">
        <v>1</v>
      </c>
      <c r="L86" s="44">
        <v>1</v>
      </c>
      <c r="M86" s="44">
        <v>1</v>
      </c>
      <c r="N86" s="127">
        <f t="shared" si="29"/>
        <v>6</v>
      </c>
      <c r="O86" s="168">
        <v>0</v>
      </c>
      <c r="P86" s="168">
        <v>0</v>
      </c>
      <c r="Q86" s="168">
        <v>0</v>
      </c>
      <c r="R86" s="131">
        <f t="shared" si="30"/>
        <v>0</v>
      </c>
      <c r="S86" s="141">
        <f t="shared" si="31"/>
        <v>8</v>
      </c>
      <c r="T86" s="62"/>
    </row>
    <row r="87" spans="1:20" ht="18.2" customHeight="1" x14ac:dyDescent="0.55000000000000004">
      <c r="A87" s="28">
        <v>89</v>
      </c>
      <c r="B87" s="15" t="s">
        <v>92</v>
      </c>
      <c r="C87" s="193" t="s">
        <v>9</v>
      </c>
      <c r="D87" s="193">
        <v>0</v>
      </c>
      <c r="E87" s="193">
        <v>1</v>
      </c>
      <c r="F87" s="193">
        <v>0</v>
      </c>
      <c r="G87" s="194">
        <f t="shared" si="28"/>
        <v>1</v>
      </c>
      <c r="H87" s="193">
        <v>1</v>
      </c>
      <c r="I87" s="193">
        <v>1</v>
      </c>
      <c r="J87" s="193">
        <v>4</v>
      </c>
      <c r="K87" s="193">
        <v>1</v>
      </c>
      <c r="L87" s="193">
        <v>1</v>
      </c>
      <c r="M87" s="193">
        <v>5</v>
      </c>
      <c r="N87" s="194">
        <f t="shared" si="29"/>
        <v>13</v>
      </c>
      <c r="O87" s="202">
        <v>0</v>
      </c>
      <c r="P87" s="202">
        <v>0</v>
      </c>
      <c r="Q87" s="202">
        <v>0</v>
      </c>
      <c r="R87" s="203">
        <f t="shared" si="30"/>
        <v>0</v>
      </c>
      <c r="S87" s="208">
        <f t="shared" si="31"/>
        <v>14</v>
      </c>
      <c r="T87" s="204"/>
    </row>
    <row r="88" spans="1:20" ht="18.2" customHeight="1" x14ac:dyDescent="0.55000000000000004">
      <c r="A88" s="4"/>
      <c r="B88" s="14"/>
      <c r="C88" s="4" t="s">
        <v>10</v>
      </c>
      <c r="D88" s="4">
        <v>0</v>
      </c>
      <c r="E88" s="4">
        <v>1</v>
      </c>
      <c r="F88" s="4">
        <v>0</v>
      </c>
      <c r="G88" s="126">
        <f t="shared" si="28"/>
        <v>1</v>
      </c>
      <c r="H88" s="4">
        <v>4</v>
      </c>
      <c r="I88" s="4">
        <v>2</v>
      </c>
      <c r="J88" s="4">
        <v>5</v>
      </c>
      <c r="K88" s="4">
        <v>5</v>
      </c>
      <c r="L88" s="4">
        <v>3</v>
      </c>
      <c r="M88" s="4">
        <v>3</v>
      </c>
      <c r="N88" s="126">
        <f t="shared" si="29"/>
        <v>22</v>
      </c>
      <c r="O88" s="7">
        <v>0</v>
      </c>
      <c r="P88" s="7">
        <v>0</v>
      </c>
      <c r="Q88" s="7">
        <v>0</v>
      </c>
      <c r="R88" s="130">
        <f t="shared" si="30"/>
        <v>0</v>
      </c>
      <c r="S88" s="142">
        <f t="shared" si="31"/>
        <v>23</v>
      </c>
      <c r="T88" s="5"/>
    </row>
    <row r="89" spans="1:20" ht="18.2" customHeight="1" x14ac:dyDescent="0.55000000000000004">
      <c r="A89" s="4"/>
      <c r="B89" s="14"/>
      <c r="C89" s="56" t="s">
        <v>5</v>
      </c>
      <c r="D89" s="56">
        <f>D87+D88</f>
        <v>0</v>
      </c>
      <c r="E89" s="56">
        <f t="shared" ref="E89:R89" si="36">SUM(E87:E88)</f>
        <v>2</v>
      </c>
      <c r="F89" s="56">
        <f t="shared" si="36"/>
        <v>0</v>
      </c>
      <c r="G89" s="127">
        <f t="shared" si="28"/>
        <v>2</v>
      </c>
      <c r="H89" s="56">
        <f t="shared" si="36"/>
        <v>5</v>
      </c>
      <c r="I89" s="56">
        <f t="shared" si="36"/>
        <v>3</v>
      </c>
      <c r="J89" s="56">
        <f t="shared" si="36"/>
        <v>9</v>
      </c>
      <c r="K89" s="56">
        <f t="shared" si="36"/>
        <v>6</v>
      </c>
      <c r="L89" s="56">
        <f t="shared" si="36"/>
        <v>4</v>
      </c>
      <c r="M89" s="56">
        <f t="shared" si="36"/>
        <v>8</v>
      </c>
      <c r="N89" s="127">
        <f t="shared" si="36"/>
        <v>35</v>
      </c>
      <c r="O89" s="45">
        <f t="shared" si="36"/>
        <v>0</v>
      </c>
      <c r="P89" s="45">
        <f t="shared" si="36"/>
        <v>0</v>
      </c>
      <c r="Q89" s="45">
        <f t="shared" si="36"/>
        <v>0</v>
      </c>
      <c r="R89" s="131">
        <f t="shared" si="36"/>
        <v>0</v>
      </c>
      <c r="S89" s="141">
        <f t="shared" si="31"/>
        <v>37</v>
      </c>
      <c r="T89" s="62">
        <v>4</v>
      </c>
    </row>
    <row r="90" spans="1:20" ht="18.2" customHeight="1" x14ac:dyDescent="0.55000000000000004">
      <c r="A90" s="6"/>
      <c r="B90" s="16"/>
      <c r="C90" s="44" t="s">
        <v>3</v>
      </c>
      <c r="D90" s="44">
        <v>0</v>
      </c>
      <c r="E90" s="44">
        <v>0</v>
      </c>
      <c r="F90" s="44">
        <v>1</v>
      </c>
      <c r="G90" s="127">
        <f t="shared" si="28"/>
        <v>1</v>
      </c>
      <c r="H90" s="44">
        <v>1</v>
      </c>
      <c r="I90" s="44">
        <v>1</v>
      </c>
      <c r="J90" s="44">
        <v>1</v>
      </c>
      <c r="K90" s="44">
        <v>1</v>
      </c>
      <c r="L90" s="44">
        <v>1</v>
      </c>
      <c r="M90" s="44">
        <v>1</v>
      </c>
      <c r="N90" s="127">
        <f t="shared" si="29"/>
        <v>6</v>
      </c>
      <c r="O90" s="168">
        <v>0</v>
      </c>
      <c r="P90" s="168">
        <v>0</v>
      </c>
      <c r="Q90" s="168">
        <v>0</v>
      </c>
      <c r="R90" s="131">
        <f t="shared" si="30"/>
        <v>0</v>
      </c>
      <c r="S90" s="141">
        <f t="shared" si="31"/>
        <v>7</v>
      </c>
      <c r="T90" s="62"/>
    </row>
    <row r="91" spans="1:20" ht="18.2" customHeight="1" x14ac:dyDescent="0.55000000000000004">
      <c r="A91" s="28">
        <v>90</v>
      </c>
      <c r="B91" s="15" t="s">
        <v>123</v>
      </c>
      <c r="C91" s="193" t="s">
        <v>9</v>
      </c>
      <c r="D91" s="193">
        <v>0</v>
      </c>
      <c r="E91" s="193">
        <v>2</v>
      </c>
      <c r="F91" s="193">
        <v>4</v>
      </c>
      <c r="G91" s="194">
        <f t="shared" si="28"/>
        <v>6</v>
      </c>
      <c r="H91" s="193">
        <v>6</v>
      </c>
      <c r="I91" s="193">
        <v>6</v>
      </c>
      <c r="J91" s="193">
        <v>5</v>
      </c>
      <c r="K91" s="193">
        <v>3</v>
      </c>
      <c r="L91" s="193">
        <v>8</v>
      </c>
      <c r="M91" s="193">
        <v>7</v>
      </c>
      <c r="N91" s="194">
        <f t="shared" si="29"/>
        <v>35</v>
      </c>
      <c r="O91" s="193">
        <v>9</v>
      </c>
      <c r="P91" s="193">
        <v>7</v>
      </c>
      <c r="Q91" s="193">
        <v>13</v>
      </c>
      <c r="R91" s="194">
        <f t="shared" si="30"/>
        <v>29</v>
      </c>
      <c r="S91" s="208">
        <f t="shared" si="31"/>
        <v>70</v>
      </c>
      <c r="T91" s="204"/>
    </row>
    <row r="92" spans="1:20" ht="18.2" customHeight="1" x14ac:dyDescent="0.55000000000000004">
      <c r="A92" s="4"/>
      <c r="B92" s="14" t="s">
        <v>122</v>
      </c>
      <c r="C92" s="4" t="s">
        <v>10</v>
      </c>
      <c r="D92" s="4">
        <v>0</v>
      </c>
      <c r="E92" s="4">
        <v>10</v>
      </c>
      <c r="F92" s="4">
        <v>10</v>
      </c>
      <c r="G92" s="126">
        <f t="shared" si="28"/>
        <v>20</v>
      </c>
      <c r="H92" s="4">
        <v>2</v>
      </c>
      <c r="I92" s="4">
        <v>3</v>
      </c>
      <c r="J92" s="4">
        <v>6</v>
      </c>
      <c r="K92" s="4">
        <v>5</v>
      </c>
      <c r="L92" s="4">
        <v>7</v>
      </c>
      <c r="M92" s="4">
        <v>8</v>
      </c>
      <c r="N92" s="126">
        <f t="shared" si="29"/>
        <v>31</v>
      </c>
      <c r="O92" s="4">
        <v>7</v>
      </c>
      <c r="P92" s="4">
        <v>5</v>
      </c>
      <c r="Q92" s="4">
        <v>8</v>
      </c>
      <c r="R92" s="126">
        <f t="shared" si="30"/>
        <v>20</v>
      </c>
      <c r="S92" s="142">
        <f t="shared" si="31"/>
        <v>71</v>
      </c>
      <c r="T92" s="5"/>
    </row>
    <row r="93" spans="1:20" ht="18.2" customHeight="1" x14ac:dyDescent="0.55000000000000004">
      <c r="A93" s="4"/>
      <c r="B93" s="14"/>
      <c r="C93" s="56" t="s">
        <v>5</v>
      </c>
      <c r="D93" s="56">
        <f>D91+D92</f>
        <v>0</v>
      </c>
      <c r="E93" s="56">
        <f t="shared" ref="E93:R93" si="37">SUM(E91:E92)</f>
        <v>12</v>
      </c>
      <c r="F93" s="56">
        <f t="shared" si="37"/>
        <v>14</v>
      </c>
      <c r="G93" s="127">
        <f t="shared" si="28"/>
        <v>26</v>
      </c>
      <c r="H93" s="56">
        <f t="shared" si="37"/>
        <v>8</v>
      </c>
      <c r="I93" s="56">
        <f t="shared" si="37"/>
        <v>9</v>
      </c>
      <c r="J93" s="56">
        <f t="shared" si="37"/>
        <v>11</v>
      </c>
      <c r="K93" s="56">
        <f t="shared" si="37"/>
        <v>8</v>
      </c>
      <c r="L93" s="56">
        <f t="shared" si="37"/>
        <v>15</v>
      </c>
      <c r="M93" s="56">
        <f t="shared" si="37"/>
        <v>15</v>
      </c>
      <c r="N93" s="127">
        <f t="shared" si="37"/>
        <v>66</v>
      </c>
      <c r="O93" s="56">
        <f t="shared" si="37"/>
        <v>16</v>
      </c>
      <c r="P93" s="56">
        <f t="shared" si="37"/>
        <v>12</v>
      </c>
      <c r="Q93" s="56">
        <f t="shared" si="37"/>
        <v>21</v>
      </c>
      <c r="R93" s="127">
        <f t="shared" si="37"/>
        <v>49</v>
      </c>
      <c r="S93" s="141">
        <f t="shared" si="31"/>
        <v>141</v>
      </c>
      <c r="T93" s="62">
        <v>15</v>
      </c>
    </row>
    <row r="94" spans="1:20" ht="18.2" customHeight="1" x14ac:dyDescent="0.55000000000000004">
      <c r="A94" s="6"/>
      <c r="B94" s="16"/>
      <c r="C94" s="44" t="s">
        <v>3</v>
      </c>
      <c r="D94" s="44">
        <v>0</v>
      </c>
      <c r="E94" s="44">
        <v>1</v>
      </c>
      <c r="F94" s="44">
        <v>1</v>
      </c>
      <c r="G94" s="127">
        <f t="shared" si="28"/>
        <v>2</v>
      </c>
      <c r="H94" s="44">
        <v>1</v>
      </c>
      <c r="I94" s="44">
        <v>1</v>
      </c>
      <c r="J94" s="44">
        <v>1</v>
      </c>
      <c r="K94" s="44">
        <v>1</v>
      </c>
      <c r="L94" s="44">
        <v>1</v>
      </c>
      <c r="M94" s="44">
        <v>1</v>
      </c>
      <c r="N94" s="127">
        <f t="shared" si="29"/>
        <v>6</v>
      </c>
      <c r="O94" s="44">
        <v>1</v>
      </c>
      <c r="P94" s="44">
        <v>1</v>
      </c>
      <c r="Q94" s="44">
        <v>1</v>
      </c>
      <c r="R94" s="127">
        <f t="shared" si="30"/>
        <v>3</v>
      </c>
      <c r="S94" s="141">
        <f t="shared" si="31"/>
        <v>11</v>
      </c>
      <c r="T94" s="62"/>
    </row>
    <row r="95" spans="1:20" ht="18.2" customHeight="1" x14ac:dyDescent="0.55000000000000004">
      <c r="A95" s="28">
        <v>91</v>
      </c>
      <c r="B95" s="15" t="s">
        <v>93</v>
      </c>
      <c r="C95" s="193" t="s">
        <v>9</v>
      </c>
      <c r="D95" s="193">
        <v>0</v>
      </c>
      <c r="E95" s="193">
        <v>1</v>
      </c>
      <c r="F95" s="193">
        <v>2</v>
      </c>
      <c r="G95" s="194">
        <f t="shared" si="28"/>
        <v>3</v>
      </c>
      <c r="H95" s="193">
        <v>5</v>
      </c>
      <c r="I95" s="193">
        <v>3</v>
      </c>
      <c r="J95" s="193">
        <v>2</v>
      </c>
      <c r="K95" s="193">
        <v>4</v>
      </c>
      <c r="L95" s="193">
        <v>1</v>
      </c>
      <c r="M95" s="193">
        <v>5</v>
      </c>
      <c r="N95" s="194">
        <f t="shared" si="29"/>
        <v>20</v>
      </c>
      <c r="O95" s="202">
        <v>0</v>
      </c>
      <c r="P95" s="202">
        <v>0</v>
      </c>
      <c r="Q95" s="202">
        <v>0</v>
      </c>
      <c r="R95" s="203">
        <f t="shared" si="30"/>
        <v>0</v>
      </c>
      <c r="S95" s="208">
        <f t="shared" si="31"/>
        <v>23</v>
      </c>
      <c r="T95" s="204"/>
    </row>
    <row r="96" spans="1:20" ht="18.2" customHeight="1" x14ac:dyDescent="0.55000000000000004">
      <c r="A96" s="4"/>
      <c r="B96" s="14"/>
      <c r="C96" s="4" t="s">
        <v>10</v>
      </c>
      <c r="D96" s="4">
        <v>0</v>
      </c>
      <c r="E96" s="4">
        <v>2</v>
      </c>
      <c r="F96" s="4">
        <v>4</v>
      </c>
      <c r="G96" s="126">
        <f t="shared" si="28"/>
        <v>6</v>
      </c>
      <c r="H96" s="4">
        <v>2</v>
      </c>
      <c r="I96" s="4">
        <v>7</v>
      </c>
      <c r="J96" s="4">
        <v>3</v>
      </c>
      <c r="K96" s="4">
        <v>1</v>
      </c>
      <c r="L96" s="4">
        <v>1</v>
      </c>
      <c r="M96" s="4">
        <v>1</v>
      </c>
      <c r="N96" s="126">
        <f t="shared" si="29"/>
        <v>15</v>
      </c>
      <c r="O96" s="7">
        <v>0</v>
      </c>
      <c r="P96" s="7">
        <v>0</v>
      </c>
      <c r="Q96" s="7">
        <v>0</v>
      </c>
      <c r="R96" s="130">
        <f t="shared" si="30"/>
        <v>0</v>
      </c>
      <c r="S96" s="142">
        <f t="shared" si="31"/>
        <v>21</v>
      </c>
      <c r="T96" s="5"/>
    </row>
    <row r="97" spans="1:20" ht="18.2" customHeight="1" x14ac:dyDescent="0.55000000000000004">
      <c r="A97" s="4"/>
      <c r="B97" s="14"/>
      <c r="C97" s="56" t="s">
        <v>5</v>
      </c>
      <c r="D97" s="56">
        <f>D95+D96</f>
        <v>0</v>
      </c>
      <c r="E97" s="56">
        <f t="shared" ref="E97:R97" si="38">SUM(E95:E96)</f>
        <v>3</v>
      </c>
      <c r="F97" s="56">
        <f t="shared" si="38"/>
        <v>6</v>
      </c>
      <c r="G97" s="127">
        <f t="shared" si="28"/>
        <v>9</v>
      </c>
      <c r="H97" s="56">
        <f t="shared" si="38"/>
        <v>7</v>
      </c>
      <c r="I97" s="56">
        <f t="shared" si="38"/>
        <v>10</v>
      </c>
      <c r="J97" s="56">
        <f t="shared" si="38"/>
        <v>5</v>
      </c>
      <c r="K97" s="56">
        <f t="shared" si="38"/>
        <v>5</v>
      </c>
      <c r="L97" s="56">
        <f t="shared" si="38"/>
        <v>2</v>
      </c>
      <c r="M97" s="56">
        <f t="shared" si="38"/>
        <v>6</v>
      </c>
      <c r="N97" s="127">
        <f t="shared" si="38"/>
        <v>35</v>
      </c>
      <c r="O97" s="45">
        <f t="shared" si="38"/>
        <v>0</v>
      </c>
      <c r="P97" s="45">
        <f t="shared" si="38"/>
        <v>0</v>
      </c>
      <c r="Q97" s="45">
        <f t="shared" si="38"/>
        <v>0</v>
      </c>
      <c r="R97" s="131">
        <f t="shared" si="38"/>
        <v>0</v>
      </c>
      <c r="S97" s="141">
        <f t="shared" si="31"/>
        <v>44</v>
      </c>
      <c r="T97" s="62">
        <v>4</v>
      </c>
    </row>
    <row r="98" spans="1:20" ht="18.2" customHeight="1" x14ac:dyDescent="0.55000000000000004">
      <c r="A98" s="6"/>
      <c r="B98" s="16"/>
      <c r="C98" s="44" t="s">
        <v>3</v>
      </c>
      <c r="D98" s="44">
        <v>0</v>
      </c>
      <c r="E98" s="44">
        <v>1</v>
      </c>
      <c r="F98" s="44">
        <v>1</v>
      </c>
      <c r="G98" s="127">
        <f t="shared" si="28"/>
        <v>2</v>
      </c>
      <c r="H98" s="44">
        <v>1</v>
      </c>
      <c r="I98" s="44">
        <v>1</v>
      </c>
      <c r="J98" s="44">
        <v>1</v>
      </c>
      <c r="K98" s="44">
        <v>1</v>
      </c>
      <c r="L98" s="44">
        <v>1</v>
      </c>
      <c r="M98" s="44">
        <v>1</v>
      </c>
      <c r="N98" s="127">
        <f t="shared" si="29"/>
        <v>6</v>
      </c>
      <c r="O98" s="168">
        <v>0</v>
      </c>
      <c r="P98" s="168">
        <v>0</v>
      </c>
      <c r="Q98" s="168">
        <v>0</v>
      </c>
      <c r="R98" s="131">
        <f t="shared" si="30"/>
        <v>0</v>
      </c>
      <c r="S98" s="141">
        <f t="shared" si="31"/>
        <v>8</v>
      </c>
      <c r="T98" s="62"/>
    </row>
    <row r="99" spans="1:20" ht="18.2" customHeight="1" x14ac:dyDescent="0.55000000000000004">
      <c r="A99" s="57">
        <v>92</v>
      </c>
      <c r="B99" s="154" t="s">
        <v>81</v>
      </c>
      <c r="C99" s="193" t="s">
        <v>9</v>
      </c>
      <c r="D99" s="193">
        <v>0</v>
      </c>
      <c r="E99" s="193">
        <v>0</v>
      </c>
      <c r="F99" s="193">
        <v>0</v>
      </c>
      <c r="G99" s="194">
        <f t="shared" si="28"/>
        <v>0</v>
      </c>
      <c r="H99" s="193">
        <v>0</v>
      </c>
      <c r="I99" s="193">
        <v>0</v>
      </c>
      <c r="J99" s="193">
        <v>1</v>
      </c>
      <c r="K99" s="193">
        <v>0</v>
      </c>
      <c r="L99" s="193">
        <v>1</v>
      </c>
      <c r="M99" s="193">
        <v>1</v>
      </c>
      <c r="N99" s="194">
        <f t="shared" si="29"/>
        <v>3</v>
      </c>
      <c r="O99" s="202">
        <v>0</v>
      </c>
      <c r="P99" s="202">
        <v>0</v>
      </c>
      <c r="Q99" s="202">
        <v>0</v>
      </c>
      <c r="R99" s="203">
        <f t="shared" si="30"/>
        <v>0</v>
      </c>
      <c r="S99" s="208">
        <f t="shared" si="31"/>
        <v>3</v>
      </c>
      <c r="T99" s="204"/>
    </row>
    <row r="100" spans="1:20" ht="18.2" customHeight="1" x14ac:dyDescent="0.55000000000000004">
      <c r="A100" s="4"/>
      <c r="B100" s="14"/>
      <c r="C100" s="4" t="s">
        <v>10</v>
      </c>
      <c r="D100" s="4">
        <v>0</v>
      </c>
      <c r="E100" s="4">
        <v>0</v>
      </c>
      <c r="F100" s="4">
        <v>0</v>
      </c>
      <c r="G100" s="126">
        <f t="shared" si="28"/>
        <v>0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0</v>
      </c>
      <c r="N100" s="126">
        <f t="shared" si="29"/>
        <v>2</v>
      </c>
      <c r="O100" s="7">
        <v>0</v>
      </c>
      <c r="P100" s="7">
        <v>0</v>
      </c>
      <c r="Q100" s="7">
        <v>0</v>
      </c>
      <c r="R100" s="130">
        <f t="shared" si="30"/>
        <v>0</v>
      </c>
      <c r="S100" s="142">
        <f t="shared" si="31"/>
        <v>2</v>
      </c>
      <c r="T100" s="5"/>
    </row>
    <row r="101" spans="1:20" ht="18.2" customHeight="1" x14ac:dyDescent="0.55000000000000004">
      <c r="A101" s="4"/>
      <c r="B101" s="14"/>
      <c r="C101" s="56" t="s">
        <v>5</v>
      </c>
      <c r="D101" s="56">
        <f>D99+D100</f>
        <v>0</v>
      </c>
      <c r="E101" s="56">
        <f t="shared" ref="E101:R101" si="39">SUM(E99:E100)</f>
        <v>0</v>
      </c>
      <c r="F101" s="56">
        <f t="shared" si="39"/>
        <v>0</v>
      </c>
      <c r="G101" s="127">
        <f t="shared" si="28"/>
        <v>0</v>
      </c>
      <c r="H101" s="56">
        <f t="shared" si="39"/>
        <v>0</v>
      </c>
      <c r="I101" s="56">
        <f t="shared" si="39"/>
        <v>0</v>
      </c>
      <c r="J101" s="56">
        <f t="shared" si="39"/>
        <v>1</v>
      </c>
      <c r="K101" s="56">
        <f t="shared" si="39"/>
        <v>1</v>
      </c>
      <c r="L101" s="56">
        <f t="shared" si="39"/>
        <v>2</v>
      </c>
      <c r="M101" s="56">
        <f t="shared" si="39"/>
        <v>1</v>
      </c>
      <c r="N101" s="127">
        <f t="shared" si="39"/>
        <v>5</v>
      </c>
      <c r="O101" s="45">
        <f t="shared" si="39"/>
        <v>0</v>
      </c>
      <c r="P101" s="45">
        <f t="shared" si="39"/>
        <v>0</v>
      </c>
      <c r="Q101" s="45">
        <f t="shared" si="39"/>
        <v>0</v>
      </c>
      <c r="R101" s="131">
        <f t="shared" si="39"/>
        <v>0</v>
      </c>
      <c r="S101" s="141">
        <f t="shared" si="31"/>
        <v>5</v>
      </c>
      <c r="T101" s="62">
        <v>2</v>
      </c>
    </row>
    <row r="102" spans="1:20" ht="18.2" customHeight="1" x14ac:dyDescent="0.55000000000000004">
      <c r="A102" s="6"/>
      <c r="B102" s="16"/>
      <c r="C102" s="44" t="s">
        <v>3</v>
      </c>
      <c r="D102" s="44">
        <v>0</v>
      </c>
      <c r="E102" s="44">
        <v>0</v>
      </c>
      <c r="F102" s="44">
        <v>0</v>
      </c>
      <c r="G102" s="127">
        <f t="shared" si="28"/>
        <v>0</v>
      </c>
      <c r="H102" s="44">
        <v>0</v>
      </c>
      <c r="I102" s="44">
        <v>0</v>
      </c>
      <c r="J102" s="44">
        <v>1</v>
      </c>
      <c r="K102" s="44">
        <v>1</v>
      </c>
      <c r="L102" s="44">
        <v>1</v>
      </c>
      <c r="M102" s="44">
        <v>1</v>
      </c>
      <c r="N102" s="127">
        <f t="shared" si="29"/>
        <v>4</v>
      </c>
      <c r="O102" s="168">
        <v>0</v>
      </c>
      <c r="P102" s="168">
        <v>0</v>
      </c>
      <c r="Q102" s="168">
        <v>0</v>
      </c>
      <c r="R102" s="131">
        <f t="shared" si="30"/>
        <v>0</v>
      </c>
      <c r="S102" s="141">
        <f t="shared" si="31"/>
        <v>4</v>
      </c>
      <c r="T102" s="62"/>
    </row>
    <row r="103" spans="1:20" ht="18.2" customHeight="1" x14ac:dyDescent="0.55000000000000004">
      <c r="A103" s="273" t="s">
        <v>82</v>
      </c>
      <c r="B103" s="273"/>
      <c r="C103" s="206" t="s">
        <v>9</v>
      </c>
      <c r="D103" s="207">
        <f>D3+D7+D11+D15+D19+D23+D27+D31+D35+D39+D43+D47+D51+D55+D59+D63+D67+D71+D75+D79+D83+D87+D91+D95+D99</f>
        <v>15</v>
      </c>
      <c r="E103" s="207">
        <f t="shared" ref="E103:S103" si="40">E3+E7+E11+E15+E19+E23+E27+E31+E35+E39+E43+E47+E51+E55+E59+E63+E67+E71+E75+E79+E83+E87+E91+E95+E99</f>
        <v>114</v>
      </c>
      <c r="F103" s="207">
        <f t="shared" si="40"/>
        <v>146</v>
      </c>
      <c r="G103" s="210">
        <f t="shared" si="40"/>
        <v>275</v>
      </c>
      <c r="H103" s="207">
        <f t="shared" si="40"/>
        <v>119</v>
      </c>
      <c r="I103" s="207">
        <f t="shared" si="40"/>
        <v>151</v>
      </c>
      <c r="J103" s="207">
        <f t="shared" si="40"/>
        <v>146</v>
      </c>
      <c r="K103" s="207">
        <f t="shared" si="40"/>
        <v>146</v>
      </c>
      <c r="L103" s="207">
        <f t="shared" si="40"/>
        <v>163</v>
      </c>
      <c r="M103" s="207">
        <f t="shared" si="40"/>
        <v>176</v>
      </c>
      <c r="N103" s="210">
        <f t="shared" si="40"/>
        <v>901</v>
      </c>
      <c r="O103" s="207">
        <f t="shared" si="40"/>
        <v>55</v>
      </c>
      <c r="P103" s="207">
        <f t="shared" si="40"/>
        <v>45</v>
      </c>
      <c r="Q103" s="207">
        <f t="shared" si="40"/>
        <v>45</v>
      </c>
      <c r="R103" s="210">
        <f t="shared" si="40"/>
        <v>145</v>
      </c>
      <c r="S103" s="115">
        <f t="shared" si="40"/>
        <v>1321</v>
      </c>
      <c r="T103" s="207"/>
    </row>
    <row r="104" spans="1:20" ht="18.2" customHeight="1" x14ac:dyDescent="0.55000000000000004">
      <c r="A104" s="273" t="s">
        <v>130</v>
      </c>
      <c r="B104" s="273"/>
      <c r="C104" s="135" t="s">
        <v>10</v>
      </c>
      <c r="D104" s="143">
        <f>D4+D8+D12+D16+D20+D24+D28+D32+D36+D40+D44+D48+D52+D56+D60+D64+D68+D72+D76+D80+D84+D88+D92+D96+D100</f>
        <v>11</v>
      </c>
      <c r="E104" s="143">
        <f t="shared" ref="E104:S104" si="41">E4+E8+E12+E16+E20+E24+E28+E32+E36+E40+E44+E48+E52+E56+E60+E64+E68+E72+E76+E80+E84+E88+E92+E96+E100</f>
        <v>137</v>
      </c>
      <c r="F104" s="143">
        <f t="shared" si="41"/>
        <v>146</v>
      </c>
      <c r="G104" s="144">
        <f t="shared" si="41"/>
        <v>294</v>
      </c>
      <c r="H104" s="143">
        <f t="shared" si="41"/>
        <v>135</v>
      </c>
      <c r="I104" s="143">
        <f t="shared" si="41"/>
        <v>127</v>
      </c>
      <c r="J104" s="143">
        <f t="shared" si="41"/>
        <v>123</v>
      </c>
      <c r="K104" s="143">
        <f t="shared" si="41"/>
        <v>132</v>
      </c>
      <c r="L104" s="143">
        <f t="shared" si="41"/>
        <v>146</v>
      </c>
      <c r="M104" s="143">
        <f t="shared" si="41"/>
        <v>138</v>
      </c>
      <c r="N104" s="144">
        <f t="shared" si="41"/>
        <v>801</v>
      </c>
      <c r="O104" s="143">
        <f t="shared" si="41"/>
        <v>29</v>
      </c>
      <c r="P104" s="143">
        <f t="shared" si="41"/>
        <v>29</v>
      </c>
      <c r="Q104" s="143">
        <f t="shared" si="41"/>
        <v>44</v>
      </c>
      <c r="R104" s="144">
        <f t="shared" si="41"/>
        <v>102</v>
      </c>
      <c r="S104" s="145">
        <f t="shared" si="41"/>
        <v>1197</v>
      </c>
      <c r="T104" s="143"/>
    </row>
    <row r="105" spans="1:20" ht="18.2" customHeight="1" x14ac:dyDescent="0.55000000000000004">
      <c r="A105" s="136"/>
      <c r="B105" s="137"/>
      <c r="C105" s="134" t="s">
        <v>5</v>
      </c>
      <c r="D105" s="138">
        <f>D5+D9+D13+D17+D21+D25+D29+D33+D37+D41+D45+D49+D53+D57+D61+D65+D69+D73+D77+D81+D85+D89+D93+D97+D101</f>
        <v>26</v>
      </c>
      <c r="E105" s="138">
        <f t="shared" ref="E105:T105" si="42">E5+E9+E13+E17+E21+E25+E29+E33+E37+E41+E45+E49+E53+E57+E61+E65+E69+E73+E77+E81+E85+E89+E93+E97+E101</f>
        <v>251</v>
      </c>
      <c r="F105" s="138">
        <f t="shared" si="42"/>
        <v>292</v>
      </c>
      <c r="G105" s="129">
        <f t="shared" si="42"/>
        <v>569</v>
      </c>
      <c r="H105" s="138">
        <f t="shared" si="42"/>
        <v>254</v>
      </c>
      <c r="I105" s="138">
        <f t="shared" si="42"/>
        <v>278</v>
      </c>
      <c r="J105" s="138">
        <f t="shared" si="42"/>
        <v>269</v>
      </c>
      <c r="K105" s="138">
        <f t="shared" si="42"/>
        <v>278</v>
      </c>
      <c r="L105" s="138">
        <f t="shared" si="42"/>
        <v>309</v>
      </c>
      <c r="M105" s="138">
        <f t="shared" si="42"/>
        <v>314</v>
      </c>
      <c r="N105" s="129">
        <f t="shared" si="42"/>
        <v>1702</v>
      </c>
      <c r="O105" s="138">
        <f t="shared" si="42"/>
        <v>84</v>
      </c>
      <c r="P105" s="138">
        <f t="shared" si="42"/>
        <v>74</v>
      </c>
      <c r="Q105" s="138">
        <f t="shared" si="42"/>
        <v>89</v>
      </c>
      <c r="R105" s="129">
        <f t="shared" si="42"/>
        <v>247</v>
      </c>
      <c r="S105" s="117">
        <f t="shared" si="42"/>
        <v>2518</v>
      </c>
      <c r="T105" s="138">
        <f t="shared" si="42"/>
        <v>209</v>
      </c>
    </row>
    <row r="106" spans="1:20" ht="18.2" customHeight="1" x14ac:dyDescent="0.55000000000000004">
      <c r="A106" s="190"/>
      <c r="B106" s="189"/>
      <c r="C106" s="165" t="s">
        <v>3</v>
      </c>
      <c r="D106" s="139">
        <f>D6+D10+D14+D18+D22+D26+D30+D34+D38+D42+D46+D50+D54+D58+D62+D66+D70+D74+D78+D82+D86+D90+D94+D98+D102</f>
        <v>2</v>
      </c>
      <c r="E106" s="139">
        <f t="shared" ref="E106:T106" si="43">E6+E10+E14+E18+E22+E26+E30+E34+E38+E42+E46+E50+E54+E58+E62+E66+E70+E74+E78+E82+E86+E90+E94+E98+E102</f>
        <v>23</v>
      </c>
      <c r="F106" s="139">
        <f t="shared" si="43"/>
        <v>24</v>
      </c>
      <c r="G106" s="140">
        <f t="shared" si="43"/>
        <v>49</v>
      </c>
      <c r="H106" s="139">
        <f t="shared" si="43"/>
        <v>24</v>
      </c>
      <c r="I106" s="139">
        <f t="shared" si="43"/>
        <v>25</v>
      </c>
      <c r="J106" s="139">
        <f t="shared" si="43"/>
        <v>25</v>
      </c>
      <c r="K106" s="139">
        <f t="shared" si="43"/>
        <v>26</v>
      </c>
      <c r="L106" s="139">
        <f t="shared" si="43"/>
        <v>27</v>
      </c>
      <c r="M106" s="139">
        <f t="shared" si="43"/>
        <v>25</v>
      </c>
      <c r="N106" s="140">
        <f t="shared" si="43"/>
        <v>152</v>
      </c>
      <c r="O106" s="139">
        <f t="shared" si="43"/>
        <v>8</v>
      </c>
      <c r="P106" s="139">
        <f t="shared" si="43"/>
        <v>8</v>
      </c>
      <c r="Q106" s="139">
        <f t="shared" si="43"/>
        <v>8</v>
      </c>
      <c r="R106" s="140">
        <f t="shared" si="43"/>
        <v>24</v>
      </c>
      <c r="S106" s="146">
        <f t="shared" si="43"/>
        <v>225</v>
      </c>
      <c r="T106" s="139">
        <f t="shared" si="43"/>
        <v>0</v>
      </c>
    </row>
    <row r="107" spans="1:20" ht="18.2" customHeight="1" x14ac:dyDescent="0.55000000000000004">
      <c r="A107" s="17"/>
      <c r="B107" s="18"/>
      <c r="C107" s="17"/>
      <c r="D107" s="17"/>
      <c r="E107" s="17"/>
      <c r="F107" s="17"/>
      <c r="G107" s="19"/>
      <c r="H107" s="17"/>
      <c r="I107" s="17"/>
      <c r="J107" s="17"/>
      <c r="K107" s="17"/>
      <c r="L107" s="17"/>
      <c r="M107" s="17"/>
      <c r="N107" s="20"/>
      <c r="O107" s="17"/>
      <c r="P107" s="17"/>
      <c r="Q107" s="17"/>
      <c r="R107" s="20"/>
      <c r="S107" s="20"/>
    </row>
    <row r="108" spans="1:20" ht="18.2" customHeight="1" x14ac:dyDescent="0.55000000000000004">
      <c r="A108" s="17"/>
      <c r="B108" s="18"/>
      <c r="C108" s="17"/>
      <c r="D108" s="17"/>
      <c r="E108" s="17"/>
      <c r="F108" s="17"/>
      <c r="G108" s="20"/>
      <c r="H108" s="17"/>
      <c r="I108" s="17"/>
      <c r="J108" s="17"/>
      <c r="K108" s="17"/>
      <c r="L108" s="17"/>
      <c r="M108" s="17"/>
      <c r="N108" s="20"/>
      <c r="O108" s="17"/>
      <c r="P108" s="17"/>
      <c r="Q108" s="17"/>
      <c r="R108" s="20"/>
      <c r="S108" s="20"/>
    </row>
    <row r="109" spans="1:20" ht="18.2" customHeight="1" x14ac:dyDescent="0.55000000000000004">
      <c r="A109" s="17"/>
      <c r="B109" s="18"/>
      <c r="C109" s="17"/>
      <c r="D109" s="17"/>
      <c r="E109" s="17"/>
      <c r="F109" s="17"/>
      <c r="G109" s="20"/>
      <c r="H109" s="17"/>
      <c r="I109" s="17"/>
      <c r="J109" s="17"/>
      <c r="K109" s="17"/>
      <c r="L109" s="17"/>
      <c r="M109" s="17"/>
      <c r="N109" s="20"/>
      <c r="O109" s="17"/>
      <c r="P109" s="17"/>
      <c r="Q109" s="17"/>
      <c r="R109" s="20"/>
      <c r="S109" s="20"/>
    </row>
    <row r="119" spans="15:17" ht="18.2" customHeight="1" x14ac:dyDescent="0.55000000000000004">
      <c r="O119" s="245"/>
      <c r="P119" s="245"/>
      <c r="Q119" s="245"/>
    </row>
    <row r="120" spans="15:17" ht="18.2" customHeight="1" x14ac:dyDescent="0.55000000000000004">
      <c r="O120" s="245"/>
      <c r="P120" s="245"/>
      <c r="Q120" s="245"/>
    </row>
    <row r="121" spans="15:17" ht="18.2" customHeight="1" x14ac:dyDescent="0.55000000000000004">
      <c r="O121" s="245"/>
      <c r="P121" s="245"/>
      <c r="Q121" s="245"/>
    </row>
    <row r="122" spans="15:17" ht="18.2" customHeight="1" x14ac:dyDescent="0.55000000000000004">
      <c r="O122" s="245"/>
      <c r="P122" s="245"/>
      <c r="Q122" s="245"/>
    </row>
    <row r="123" spans="15:17" ht="18.2" customHeight="1" x14ac:dyDescent="0.55000000000000004">
      <c r="O123" s="245"/>
      <c r="P123" s="245"/>
      <c r="Q123" s="245"/>
    </row>
    <row r="124" spans="15:17" ht="18.2" customHeight="1" x14ac:dyDescent="0.55000000000000004">
      <c r="O124" s="245"/>
      <c r="P124" s="245"/>
      <c r="Q124" s="245"/>
    </row>
    <row r="125" spans="15:17" ht="18.2" customHeight="1" x14ac:dyDescent="0.55000000000000004">
      <c r="O125" s="245"/>
      <c r="P125" s="245"/>
      <c r="Q125" s="245"/>
    </row>
    <row r="126" spans="15:17" ht="18.2" customHeight="1" x14ac:dyDescent="0.55000000000000004">
      <c r="O126" s="245"/>
      <c r="P126" s="245"/>
      <c r="Q126" s="245"/>
    </row>
  </sheetData>
  <mergeCells count="8">
    <mergeCell ref="S1:S2"/>
    <mergeCell ref="A103:B103"/>
    <mergeCell ref="A104:B104"/>
    <mergeCell ref="O1:R1"/>
    <mergeCell ref="H1:N1"/>
    <mergeCell ref="A1:A2"/>
    <mergeCell ref="B1:B2"/>
    <mergeCell ref="D1:G1"/>
  </mergeCells>
  <phoneticPr fontId="0" type="noConversion"/>
  <printOptions horizontalCentered="1"/>
  <pageMargins left="0.78740157480314965" right="0" top="0.98425196850393704" bottom="0.6692913385826772" header="0.39370078740157483" footer="0.15748031496062992"/>
  <pageSetup paperSize="9" firstPageNumber="15" orientation="landscape" useFirstPageNumber="1" errors="blank" r:id="rId1"/>
  <headerFooter scaleWithDoc="0" alignWithMargins="0">
    <oddHeader>&amp;C&amp;"TH SarabunPSK,ตัวหนา"&amp;18ข้อมูลจำนวนนักเรียน, ห้องเรียน และ ข้าราชการครู ในสังกัดสำนักงานเขตพื้นที่การศึกษาประถมศึกษาตาก เขต 1
ภาคเรียนที่ 1 ปีการศึกษา 2563&amp;R&amp;"TH SarabunPSK,ตัวหนา"&amp;16&amp;P</oddHeader>
    <oddFooter>&amp;R&amp;"TH SarabunPSK,ตัวหนา"&amp;16กลุ่มงานข้อมูลสารสนเทศ  กลุ่มส่งเสริมการศึกษาทางไกลฯ
สำนักงานเขตพื้นที่การศึกษาประถมศึกษาตาก เขต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26"/>
  <sheetViews>
    <sheetView zoomScaleSheetLayoutView="100" workbookViewId="0">
      <pane xSplit="3" ySplit="2" topLeftCell="D57" activePane="bottomRight" state="frozen"/>
      <selection activeCell="W131" sqref="W131"/>
      <selection pane="topRight" activeCell="W131" sqref="W131"/>
      <selection pane="bottomLeft" activeCell="W131" sqref="W131"/>
      <selection pane="bottomRight" activeCell="B3" sqref="B3"/>
    </sheetView>
  </sheetViews>
  <sheetFormatPr defaultRowHeight="18.2" customHeight="1" x14ac:dyDescent="0.55000000000000004"/>
  <cols>
    <col min="1" max="1" width="5.28515625" style="21" customWidth="1"/>
    <col min="2" max="2" width="16" style="3" customWidth="1"/>
    <col min="3" max="3" width="5.7109375" style="1" customWidth="1"/>
    <col min="4" max="4" width="6" style="1" customWidth="1"/>
    <col min="5" max="5" width="6.28515625" style="1" customWidth="1"/>
    <col min="6" max="6" width="6.140625" style="1" customWidth="1"/>
    <col min="7" max="7" width="6.28515625" style="11" customWidth="1"/>
    <col min="8" max="8" width="6.5703125" style="1" customWidth="1"/>
    <col min="9" max="9" width="6.28515625" style="1" customWidth="1"/>
    <col min="10" max="10" width="6" style="1" customWidth="1"/>
    <col min="11" max="11" width="6.140625" style="1" customWidth="1"/>
    <col min="12" max="12" width="6.5703125" style="1" customWidth="1"/>
    <col min="13" max="13" width="6.28515625" style="1" customWidth="1"/>
    <col min="14" max="14" width="7.28515625" style="11" customWidth="1"/>
    <col min="15" max="15" width="5.7109375" style="1" customWidth="1"/>
    <col min="16" max="16" width="6.140625" style="1" customWidth="1"/>
    <col min="17" max="17" width="6.28515625" style="1" customWidth="1"/>
    <col min="18" max="18" width="6.42578125" style="11" customWidth="1"/>
    <col min="19" max="19" width="8.42578125" style="11" customWidth="1"/>
    <col min="20" max="20" width="8.5703125" style="21" customWidth="1"/>
    <col min="21" max="16384" width="9.140625" style="1"/>
  </cols>
  <sheetData>
    <row r="1" spans="1:20" s="3" customFormat="1" ht="18.2" customHeight="1" x14ac:dyDescent="0.55000000000000004">
      <c r="A1" s="271" t="s">
        <v>0</v>
      </c>
      <c r="B1" s="271" t="s">
        <v>1</v>
      </c>
      <c r="C1" s="58" t="s">
        <v>2</v>
      </c>
      <c r="D1" s="246" t="s">
        <v>4</v>
      </c>
      <c r="E1" s="247"/>
      <c r="F1" s="247"/>
      <c r="G1" s="248"/>
      <c r="H1" s="249" t="s">
        <v>6</v>
      </c>
      <c r="I1" s="249"/>
      <c r="J1" s="249"/>
      <c r="K1" s="249"/>
      <c r="L1" s="249"/>
      <c r="M1" s="249"/>
      <c r="N1" s="249"/>
      <c r="O1" s="249" t="s">
        <v>115</v>
      </c>
      <c r="P1" s="249"/>
      <c r="Q1" s="249"/>
      <c r="R1" s="249"/>
      <c r="S1" s="278" t="s">
        <v>7</v>
      </c>
      <c r="T1" s="76" t="s">
        <v>167</v>
      </c>
    </row>
    <row r="2" spans="1:20" s="3" customFormat="1" ht="18.2" customHeight="1" x14ac:dyDescent="0.55000000000000004">
      <c r="A2" s="272"/>
      <c r="B2" s="272"/>
      <c r="C2" s="185" t="s">
        <v>3</v>
      </c>
      <c r="D2" s="191" t="s">
        <v>166</v>
      </c>
      <c r="E2" s="192" t="s">
        <v>144</v>
      </c>
      <c r="F2" s="192" t="s">
        <v>145</v>
      </c>
      <c r="G2" s="80" t="s">
        <v>5</v>
      </c>
      <c r="H2" s="48" t="s">
        <v>135</v>
      </c>
      <c r="I2" s="48" t="s">
        <v>136</v>
      </c>
      <c r="J2" s="48" t="s">
        <v>137</v>
      </c>
      <c r="K2" s="48" t="s">
        <v>138</v>
      </c>
      <c r="L2" s="48" t="s">
        <v>139</v>
      </c>
      <c r="M2" s="48" t="s">
        <v>140</v>
      </c>
      <c r="N2" s="82" t="s">
        <v>5</v>
      </c>
      <c r="O2" s="48" t="s">
        <v>141</v>
      </c>
      <c r="P2" s="48" t="s">
        <v>142</v>
      </c>
      <c r="Q2" s="48" t="s">
        <v>143</v>
      </c>
      <c r="R2" s="82" t="s">
        <v>5</v>
      </c>
      <c r="S2" s="279"/>
      <c r="T2" s="160" t="s">
        <v>168</v>
      </c>
    </row>
    <row r="3" spans="1:20" ht="18.2" customHeight="1" x14ac:dyDescent="0.55000000000000004">
      <c r="A3" s="57">
        <v>93</v>
      </c>
      <c r="B3" s="153" t="s">
        <v>83</v>
      </c>
      <c r="C3" s="193" t="s">
        <v>9</v>
      </c>
      <c r="D3" s="193">
        <v>0</v>
      </c>
      <c r="E3" s="193">
        <v>1</v>
      </c>
      <c r="F3" s="193">
        <v>0</v>
      </c>
      <c r="G3" s="194">
        <f>D3+E3+F3</f>
        <v>1</v>
      </c>
      <c r="H3" s="193">
        <v>0</v>
      </c>
      <c r="I3" s="193">
        <v>0</v>
      </c>
      <c r="J3" s="193">
        <v>1</v>
      </c>
      <c r="K3" s="193">
        <v>0</v>
      </c>
      <c r="L3" s="193">
        <v>2</v>
      </c>
      <c r="M3" s="193">
        <v>2</v>
      </c>
      <c r="N3" s="194">
        <f>SUM(H3:M3)</f>
        <v>5</v>
      </c>
      <c r="O3" s="202">
        <v>0</v>
      </c>
      <c r="P3" s="202">
        <v>0</v>
      </c>
      <c r="Q3" s="202">
        <v>0</v>
      </c>
      <c r="R3" s="203">
        <f>SUM(O3:Q3)</f>
        <v>0</v>
      </c>
      <c r="S3" s="208">
        <f>G3+N3+R3</f>
        <v>6</v>
      </c>
      <c r="T3" s="204"/>
    </row>
    <row r="4" spans="1:20" ht="18.2" customHeight="1" x14ac:dyDescent="0.55000000000000004">
      <c r="A4" s="4"/>
      <c r="B4" s="14"/>
      <c r="C4" s="4" t="s">
        <v>10</v>
      </c>
      <c r="D4" s="4">
        <v>0</v>
      </c>
      <c r="E4" s="4">
        <v>0</v>
      </c>
      <c r="F4" s="4">
        <v>0</v>
      </c>
      <c r="G4" s="126">
        <f t="shared" ref="G4:G66" si="0">D4+E4+F4</f>
        <v>0</v>
      </c>
      <c r="H4" s="4">
        <v>2</v>
      </c>
      <c r="I4" s="4">
        <v>0</v>
      </c>
      <c r="J4" s="4">
        <v>0</v>
      </c>
      <c r="K4" s="4">
        <v>0</v>
      </c>
      <c r="L4" s="4">
        <v>4</v>
      </c>
      <c r="M4" s="4">
        <v>1</v>
      </c>
      <c r="N4" s="126">
        <f t="shared" ref="N4:N66" si="1">SUM(H4:M4)</f>
        <v>7</v>
      </c>
      <c r="O4" s="7">
        <v>0</v>
      </c>
      <c r="P4" s="7">
        <v>0</v>
      </c>
      <c r="Q4" s="7">
        <v>0</v>
      </c>
      <c r="R4" s="130">
        <f t="shared" ref="R4:R66" si="2">SUM(O4:Q4)</f>
        <v>0</v>
      </c>
      <c r="S4" s="142">
        <f t="shared" ref="S4:S66" si="3">G4+N4+R4</f>
        <v>7</v>
      </c>
      <c r="T4" s="5"/>
    </row>
    <row r="5" spans="1:20" ht="18.2" customHeight="1" x14ac:dyDescent="0.55000000000000004">
      <c r="A5" s="4"/>
      <c r="B5" s="14"/>
      <c r="C5" s="56" t="s">
        <v>5</v>
      </c>
      <c r="D5" s="56">
        <f>D3+D4</f>
        <v>0</v>
      </c>
      <c r="E5" s="56">
        <f t="shared" ref="E5:R5" si="4">SUM(E3:E4)</f>
        <v>1</v>
      </c>
      <c r="F5" s="56">
        <f t="shared" si="4"/>
        <v>0</v>
      </c>
      <c r="G5" s="127">
        <f t="shared" si="0"/>
        <v>1</v>
      </c>
      <c r="H5" s="56">
        <f t="shared" si="4"/>
        <v>2</v>
      </c>
      <c r="I5" s="56">
        <f t="shared" si="4"/>
        <v>0</v>
      </c>
      <c r="J5" s="56">
        <f t="shared" si="4"/>
        <v>1</v>
      </c>
      <c r="K5" s="56">
        <f t="shared" si="4"/>
        <v>0</v>
      </c>
      <c r="L5" s="56">
        <f t="shared" si="4"/>
        <v>6</v>
      </c>
      <c r="M5" s="56">
        <f t="shared" si="4"/>
        <v>3</v>
      </c>
      <c r="N5" s="127">
        <f t="shared" si="4"/>
        <v>12</v>
      </c>
      <c r="O5" s="45">
        <f t="shared" si="4"/>
        <v>0</v>
      </c>
      <c r="P5" s="45">
        <f t="shared" si="4"/>
        <v>0</v>
      </c>
      <c r="Q5" s="45">
        <f t="shared" si="4"/>
        <v>0</v>
      </c>
      <c r="R5" s="131">
        <f t="shared" si="4"/>
        <v>0</v>
      </c>
      <c r="S5" s="141">
        <f t="shared" si="3"/>
        <v>13</v>
      </c>
      <c r="T5" s="215">
        <v>1</v>
      </c>
    </row>
    <row r="6" spans="1:20" ht="18.2" customHeight="1" x14ac:dyDescent="0.55000000000000004">
      <c r="A6" s="6"/>
      <c r="B6" s="16"/>
      <c r="C6" s="6" t="s">
        <v>3</v>
      </c>
      <c r="D6" s="6">
        <v>0</v>
      </c>
      <c r="E6" s="6">
        <v>0</v>
      </c>
      <c r="F6" s="6">
        <v>1</v>
      </c>
      <c r="G6" s="125">
        <f t="shared" si="0"/>
        <v>1</v>
      </c>
      <c r="H6" s="6">
        <v>0</v>
      </c>
      <c r="I6" s="6">
        <v>1</v>
      </c>
      <c r="J6" s="6">
        <v>0</v>
      </c>
      <c r="K6" s="6">
        <v>1</v>
      </c>
      <c r="L6" s="6">
        <v>1</v>
      </c>
      <c r="M6" s="6">
        <v>1</v>
      </c>
      <c r="N6" s="125">
        <f t="shared" si="1"/>
        <v>4</v>
      </c>
      <c r="O6" s="8">
        <v>0</v>
      </c>
      <c r="P6" s="8">
        <v>0</v>
      </c>
      <c r="Q6" s="8">
        <v>0</v>
      </c>
      <c r="R6" s="132">
        <f t="shared" si="2"/>
        <v>0</v>
      </c>
      <c r="S6" s="186">
        <f t="shared" si="3"/>
        <v>5</v>
      </c>
      <c r="T6" s="156"/>
    </row>
    <row r="7" spans="1:20" ht="18.2" customHeight="1" x14ac:dyDescent="0.55000000000000004">
      <c r="A7" s="28">
        <v>94</v>
      </c>
      <c r="B7" s="14" t="s">
        <v>99</v>
      </c>
      <c r="C7" s="193" t="s">
        <v>9</v>
      </c>
      <c r="D7" s="193">
        <v>2</v>
      </c>
      <c r="E7" s="193">
        <v>10</v>
      </c>
      <c r="F7" s="193">
        <v>10</v>
      </c>
      <c r="G7" s="194">
        <f t="shared" si="0"/>
        <v>22</v>
      </c>
      <c r="H7" s="193">
        <v>9</v>
      </c>
      <c r="I7" s="193">
        <v>15</v>
      </c>
      <c r="J7" s="193">
        <v>9</v>
      </c>
      <c r="K7" s="193">
        <v>9</v>
      </c>
      <c r="L7" s="193">
        <v>7</v>
      </c>
      <c r="M7" s="193">
        <v>11</v>
      </c>
      <c r="N7" s="194">
        <f t="shared" si="1"/>
        <v>60</v>
      </c>
      <c r="O7" s="202">
        <v>0</v>
      </c>
      <c r="P7" s="202">
        <v>0</v>
      </c>
      <c r="Q7" s="202">
        <v>0</v>
      </c>
      <c r="R7" s="203">
        <f t="shared" si="2"/>
        <v>0</v>
      </c>
      <c r="S7" s="208">
        <f t="shared" si="3"/>
        <v>82</v>
      </c>
      <c r="T7" s="204"/>
    </row>
    <row r="8" spans="1:20" ht="18.2" customHeight="1" x14ac:dyDescent="0.55000000000000004">
      <c r="A8" s="4"/>
      <c r="B8" s="14"/>
      <c r="C8" s="4" t="s">
        <v>10</v>
      </c>
      <c r="D8" s="4">
        <v>1</v>
      </c>
      <c r="E8" s="4">
        <v>15</v>
      </c>
      <c r="F8" s="4">
        <v>6</v>
      </c>
      <c r="G8" s="126">
        <f t="shared" si="0"/>
        <v>22</v>
      </c>
      <c r="H8" s="4">
        <v>9</v>
      </c>
      <c r="I8" s="4">
        <v>6</v>
      </c>
      <c r="J8" s="4">
        <v>8</v>
      </c>
      <c r="K8" s="4">
        <v>11</v>
      </c>
      <c r="L8" s="4">
        <v>6</v>
      </c>
      <c r="M8" s="4">
        <v>7</v>
      </c>
      <c r="N8" s="126">
        <f t="shared" si="1"/>
        <v>47</v>
      </c>
      <c r="O8" s="7">
        <v>0</v>
      </c>
      <c r="P8" s="7">
        <v>0</v>
      </c>
      <c r="Q8" s="7">
        <v>0</v>
      </c>
      <c r="R8" s="130">
        <f t="shared" si="2"/>
        <v>0</v>
      </c>
      <c r="S8" s="142">
        <f t="shared" si="3"/>
        <v>69</v>
      </c>
      <c r="T8" s="5"/>
    </row>
    <row r="9" spans="1:20" ht="18.2" customHeight="1" x14ac:dyDescent="0.55000000000000004">
      <c r="A9" s="4"/>
      <c r="B9" s="14"/>
      <c r="C9" s="56" t="s">
        <v>5</v>
      </c>
      <c r="D9" s="56">
        <f>D7+D8</f>
        <v>3</v>
      </c>
      <c r="E9" s="56">
        <f t="shared" ref="E9:R9" si="5">SUM(E7:E8)</f>
        <v>25</v>
      </c>
      <c r="F9" s="56">
        <f t="shared" si="5"/>
        <v>16</v>
      </c>
      <c r="G9" s="127">
        <f t="shared" si="0"/>
        <v>44</v>
      </c>
      <c r="H9" s="56">
        <f t="shared" si="5"/>
        <v>18</v>
      </c>
      <c r="I9" s="56">
        <f t="shared" si="5"/>
        <v>21</v>
      </c>
      <c r="J9" s="56">
        <f t="shared" si="5"/>
        <v>17</v>
      </c>
      <c r="K9" s="56">
        <f t="shared" si="5"/>
        <v>20</v>
      </c>
      <c r="L9" s="56">
        <f t="shared" si="5"/>
        <v>13</v>
      </c>
      <c r="M9" s="56">
        <f t="shared" si="5"/>
        <v>18</v>
      </c>
      <c r="N9" s="127">
        <f t="shared" si="5"/>
        <v>107</v>
      </c>
      <c r="O9" s="45">
        <f t="shared" si="5"/>
        <v>0</v>
      </c>
      <c r="P9" s="45">
        <f t="shared" si="5"/>
        <v>0</v>
      </c>
      <c r="Q9" s="45">
        <f t="shared" si="5"/>
        <v>0</v>
      </c>
      <c r="R9" s="131">
        <f t="shared" si="5"/>
        <v>0</v>
      </c>
      <c r="S9" s="141">
        <f t="shared" si="3"/>
        <v>151</v>
      </c>
      <c r="T9" s="215">
        <v>11</v>
      </c>
    </row>
    <row r="10" spans="1:20" ht="18.2" customHeight="1" x14ac:dyDescent="0.55000000000000004">
      <c r="A10" s="6"/>
      <c r="B10" s="16"/>
      <c r="C10" s="6" t="s">
        <v>3</v>
      </c>
      <c r="D10" s="6">
        <v>1</v>
      </c>
      <c r="E10" s="6">
        <v>1</v>
      </c>
      <c r="F10" s="6">
        <v>1</v>
      </c>
      <c r="G10" s="125">
        <f t="shared" si="0"/>
        <v>3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125">
        <f t="shared" si="1"/>
        <v>6</v>
      </c>
      <c r="O10" s="8">
        <v>0</v>
      </c>
      <c r="P10" s="8">
        <v>0</v>
      </c>
      <c r="Q10" s="8">
        <v>0</v>
      </c>
      <c r="R10" s="132">
        <f t="shared" si="2"/>
        <v>0</v>
      </c>
      <c r="S10" s="186">
        <f t="shared" si="3"/>
        <v>9</v>
      </c>
      <c r="T10" s="156"/>
    </row>
    <row r="11" spans="1:20" ht="18.2" customHeight="1" x14ac:dyDescent="0.55000000000000004">
      <c r="A11" s="28">
        <v>95</v>
      </c>
      <c r="B11" s="15" t="s">
        <v>125</v>
      </c>
      <c r="C11" s="193" t="s">
        <v>9</v>
      </c>
      <c r="D11" s="193">
        <v>0</v>
      </c>
      <c r="E11" s="193">
        <v>14</v>
      </c>
      <c r="F11" s="193">
        <v>12</v>
      </c>
      <c r="G11" s="194">
        <f t="shared" si="0"/>
        <v>26</v>
      </c>
      <c r="H11" s="193">
        <v>12</v>
      </c>
      <c r="I11" s="193">
        <v>15</v>
      </c>
      <c r="J11" s="193">
        <v>15</v>
      </c>
      <c r="K11" s="193">
        <v>15</v>
      </c>
      <c r="L11" s="193">
        <v>10</v>
      </c>
      <c r="M11" s="193">
        <v>15</v>
      </c>
      <c r="N11" s="194">
        <f t="shared" si="1"/>
        <v>82</v>
      </c>
      <c r="O11" s="193">
        <v>18</v>
      </c>
      <c r="P11" s="193">
        <v>10</v>
      </c>
      <c r="Q11" s="193">
        <v>15</v>
      </c>
      <c r="R11" s="194">
        <f t="shared" si="2"/>
        <v>43</v>
      </c>
      <c r="S11" s="208">
        <f t="shared" si="3"/>
        <v>151</v>
      </c>
      <c r="T11" s="204"/>
    </row>
    <row r="12" spans="1:20" ht="18.2" customHeight="1" x14ac:dyDescent="0.55000000000000004">
      <c r="A12" s="4"/>
      <c r="B12" s="15" t="s">
        <v>124</v>
      </c>
      <c r="C12" s="4" t="s">
        <v>10</v>
      </c>
      <c r="D12" s="4">
        <v>0</v>
      </c>
      <c r="E12" s="4">
        <v>13</v>
      </c>
      <c r="F12" s="4">
        <v>12</v>
      </c>
      <c r="G12" s="126">
        <f t="shared" si="0"/>
        <v>25</v>
      </c>
      <c r="H12" s="4">
        <v>10</v>
      </c>
      <c r="I12" s="4">
        <v>10</v>
      </c>
      <c r="J12" s="4">
        <v>16</v>
      </c>
      <c r="K12" s="4">
        <v>8</v>
      </c>
      <c r="L12" s="4">
        <v>11</v>
      </c>
      <c r="M12" s="4">
        <v>5</v>
      </c>
      <c r="N12" s="126">
        <f t="shared" si="1"/>
        <v>60</v>
      </c>
      <c r="O12" s="4">
        <v>9</v>
      </c>
      <c r="P12" s="4">
        <v>14</v>
      </c>
      <c r="Q12" s="4">
        <v>10</v>
      </c>
      <c r="R12" s="126">
        <f t="shared" si="2"/>
        <v>33</v>
      </c>
      <c r="S12" s="142">
        <f t="shared" si="3"/>
        <v>118</v>
      </c>
      <c r="T12" s="5"/>
    </row>
    <row r="13" spans="1:20" ht="18.2" customHeight="1" x14ac:dyDescent="0.55000000000000004">
      <c r="A13" s="4"/>
      <c r="B13" s="14"/>
      <c r="C13" s="56" t="s">
        <v>5</v>
      </c>
      <c r="D13" s="56">
        <f>D11+D12</f>
        <v>0</v>
      </c>
      <c r="E13" s="56">
        <f t="shared" ref="E13:R13" si="6">SUM(E11:E12)</f>
        <v>27</v>
      </c>
      <c r="F13" s="56">
        <f t="shared" si="6"/>
        <v>24</v>
      </c>
      <c r="G13" s="127">
        <f t="shared" si="0"/>
        <v>51</v>
      </c>
      <c r="H13" s="56">
        <f t="shared" si="6"/>
        <v>22</v>
      </c>
      <c r="I13" s="56">
        <f t="shared" si="6"/>
        <v>25</v>
      </c>
      <c r="J13" s="56">
        <f t="shared" si="6"/>
        <v>31</v>
      </c>
      <c r="K13" s="56">
        <f t="shared" si="6"/>
        <v>23</v>
      </c>
      <c r="L13" s="56">
        <f t="shared" si="6"/>
        <v>21</v>
      </c>
      <c r="M13" s="56">
        <f t="shared" si="6"/>
        <v>20</v>
      </c>
      <c r="N13" s="127">
        <f t="shared" si="6"/>
        <v>142</v>
      </c>
      <c r="O13" s="56">
        <f t="shared" si="6"/>
        <v>27</v>
      </c>
      <c r="P13" s="56">
        <f t="shared" si="6"/>
        <v>24</v>
      </c>
      <c r="Q13" s="56">
        <f t="shared" si="6"/>
        <v>25</v>
      </c>
      <c r="R13" s="127">
        <f t="shared" si="6"/>
        <v>76</v>
      </c>
      <c r="S13" s="141">
        <f t="shared" si="3"/>
        <v>269</v>
      </c>
      <c r="T13" s="215">
        <v>17</v>
      </c>
    </row>
    <row r="14" spans="1:20" ht="18.2" customHeight="1" x14ac:dyDescent="0.55000000000000004">
      <c r="A14" s="6"/>
      <c r="B14" s="16"/>
      <c r="C14" s="6" t="s">
        <v>3</v>
      </c>
      <c r="D14" s="6">
        <v>0</v>
      </c>
      <c r="E14" s="6">
        <v>1</v>
      </c>
      <c r="F14" s="6">
        <v>1</v>
      </c>
      <c r="G14" s="125">
        <f t="shared" si="0"/>
        <v>2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125">
        <f t="shared" si="1"/>
        <v>6</v>
      </c>
      <c r="O14" s="6">
        <v>1</v>
      </c>
      <c r="P14" s="6">
        <v>1</v>
      </c>
      <c r="Q14" s="6">
        <v>1</v>
      </c>
      <c r="R14" s="125">
        <f t="shared" si="2"/>
        <v>3</v>
      </c>
      <c r="S14" s="186">
        <f t="shared" si="3"/>
        <v>11</v>
      </c>
      <c r="T14" s="156"/>
    </row>
    <row r="15" spans="1:20" ht="18.2" customHeight="1" x14ac:dyDescent="0.55000000000000004">
      <c r="A15" s="28">
        <v>96</v>
      </c>
      <c r="B15" s="14" t="s">
        <v>105</v>
      </c>
      <c r="C15" s="193" t="s">
        <v>9</v>
      </c>
      <c r="D15" s="193">
        <v>0</v>
      </c>
      <c r="E15" s="193">
        <v>9</v>
      </c>
      <c r="F15" s="193">
        <v>1</v>
      </c>
      <c r="G15" s="194">
        <f t="shared" si="0"/>
        <v>10</v>
      </c>
      <c r="H15" s="193">
        <v>8</v>
      </c>
      <c r="I15" s="193">
        <v>8</v>
      </c>
      <c r="J15" s="193">
        <v>4</v>
      </c>
      <c r="K15" s="193">
        <v>10</v>
      </c>
      <c r="L15" s="193">
        <v>6</v>
      </c>
      <c r="M15" s="193">
        <v>14</v>
      </c>
      <c r="N15" s="194">
        <f t="shared" si="1"/>
        <v>50</v>
      </c>
      <c r="O15" s="193">
        <v>18</v>
      </c>
      <c r="P15" s="193">
        <v>14</v>
      </c>
      <c r="Q15" s="193">
        <v>7</v>
      </c>
      <c r="R15" s="194">
        <f t="shared" si="2"/>
        <v>39</v>
      </c>
      <c r="S15" s="208">
        <f t="shared" si="3"/>
        <v>99</v>
      </c>
      <c r="T15" s="204"/>
    </row>
    <row r="16" spans="1:20" ht="18.2" customHeight="1" x14ac:dyDescent="0.55000000000000004">
      <c r="A16" s="4"/>
      <c r="B16" s="14"/>
      <c r="C16" s="4" t="s">
        <v>10</v>
      </c>
      <c r="D16" s="4">
        <v>0</v>
      </c>
      <c r="E16" s="4">
        <v>5</v>
      </c>
      <c r="F16" s="4">
        <v>5</v>
      </c>
      <c r="G16" s="126">
        <f t="shared" si="0"/>
        <v>10</v>
      </c>
      <c r="H16" s="4">
        <v>4</v>
      </c>
      <c r="I16" s="4">
        <v>12</v>
      </c>
      <c r="J16" s="4">
        <v>8</v>
      </c>
      <c r="K16" s="4">
        <v>10</v>
      </c>
      <c r="L16" s="4">
        <v>6</v>
      </c>
      <c r="M16" s="4">
        <v>11</v>
      </c>
      <c r="N16" s="126">
        <f t="shared" si="1"/>
        <v>51</v>
      </c>
      <c r="O16" s="4">
        <v>6</v>
      </c>
      <c r="P16" s="4">
        <v>8</v>
      </c>
      <c r="Q16" s="4">
        <v>9</v>
      </c>
      <c r="R16" s="126">
        <f t="shared" si="2"/>
        <v>23</v>
      </c>
      <c r="S16" s="142">
        <f t="shared" si="3"/>
        <v>84</v>
      </c>
      <c r="T16" s="5"/>
    </row>
    <row r="17" spans="1:20" ht="18.2" customHeight="1" x14ac:dyDescent="0.55000000000000004">
      <c r="A17" s="4"/>
      <c r="B17" s="14"/>
      <c r="C17" s="56" t="s">
        <v>5</v>
      </c>
      <c r="D17" s="56">
        <f>D15+D16</f>
        <v>0</v>
      </c>
      <c r="E17" s="56">
        <f t="shared" ref="E17:R17" si="7">SUM(E15:E16)</f>
        <v>14</v>
      </c>
      <c r="F17" s="56">
        <f t="shared" si="7"/>
        <v>6</v>
      </c>
      <c r="G17" s="127">
        <f t="shared" si="0"/>
        <v>20</v>
      </c>
      <c r="H17" s="56">
        <f t="shared" si="7"/>
        <v>12</v>
      </c>
      <c r="I17" s="56">
        <f t="shared" si="7"/>
        <v>20</v>
      </c>
      <c r="J17" s="56">
        <f t="shared" si="7"/>
        <v>12</v>
      </c>
      <c r="K17" s="56">
        <f t="shared" si="7"/>
        <v>20</v>
      </c>
      <c r="L17" s="56">
        <f t="shared" si="7"/>
        <v>12</v>
      </c>
      <c r="M17" s="56">
        <f t="shared" si="7"/>
        <v>25</v>
      </c>
      <c r="N17" s="127">
        <f t="shared" si="7"/>
        <v>101</v>
      </c>
      <c r="O17" s="56">
        <f t="shared" si="7"/>
        <v>24</v>
      </c>
      <c r="P17" s="56">
        <f t="shared" si="7"/>
        <v>22</v>
      </c>
      <c r="Q17" s="56">
        <f t="shared" si="7"/>
        <v>16</v>
      </c>
      <c r="R17" s="127">
        <f t="shared" si="7"/>
        <v>62</v>
      </c>
      <c r="S17" s="141">
        <f t="shared" si="3"/>
        <v>183</v>
      </c>
      <c r="T17" s="215">
        <v>15</v>
      </c>
    </row>
    <row r="18" spans="1:20" ht="18.2" customHeight="1" x14ac:dyDescent="0.55000000000000004">
      <c r="A18" s="6"/>
      <c r="B18" s="16"/>
      <c r="C18" s="6" t="s">
        <v>3</v>
      </c>
      <c r="D18" s="6">
        <v>0</v>
      </c>
      <c r="E18" s="6">
        <v>1</v>
      </c>
      <c r="F18" s="6">
        <v>1</v>
      </c>
      <c r="G18" s="125">
        <f t="shared" si="0"/>
        <v>2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125">
        <f t="shared" si="1"/>
        <v>6</v>
      </c>
      <c r="O18" s="6">
        <v>1</v>
      </c>
      <c r="P18" s="6">
        <v>1</v>
      </c>
      <c r="Q18" s="6">
        <v>1</v>
      </c>
      <c r="R18" s="125">
        <f t="shared" si="2"/>
        <v>3</v>
      </c>
      <c r="S18" s="186">
        <f t="shared" si="3"/>
        <v>11</v>
      </c>
      <c r="T18" s="156"/>
    </row>
    <row r="19" spans="1:20" ht="18.2" customHeight="1" x14ac:dyDescent="0.55000000000000004">
      <c r="A19" s="28">
        <v>97</v>
      </c>
      <c r="B19" s="15" t="s">
        <v>84</v>
      </c>
      <c r="C19" s="193" t="s">
        <v>9</v>
      </c>
      <c r="D19" s="193">
        <v>0</v>
      </c>
      <c r="E19" s="193">
        <v>3</v>
      </c>
      <c r="F19" s="193">
        <v>4</v>
      </c>
      <c r="G19" s="194">
        <f t="shared" si="0"/>
        <v>7</v>
      </c>
      <c r="H19" s="193">
        <v>2</v>
      </c>
      <c r="I19" s="193">
        <v>8</v>
      </c>
      <c r="J19" s="193">
        <v>3</v>
      </c>
      <c r="K19" s="193">
        <v>5</v>
      </c>
      <c r="L19" s="193">
        <v>5</v>
      </c>
      <c r="M19" s="193">
        <v>8</v>
      </c>
      <c r="N19" s="194">
        <f t="shared" si="1"/>
        <v>31</v>
      </c>
      <c r="O19" s="202">
        <v>0</v>
      </c>
      <c r="P19" s="202">
        <v>0</v>
      </c>
      <c r="Q19" s="202">
        <v>0</v>
      </c>
      <c r="R19" s="203">
        <f t="shared" si="2"/>
        <v>0</v>
      </c>
      <c r="S19" s="208">
        <f t="shared" si="3"/>
        <v>38</v>
      </c>
      <c r="T19" s="204"/>
    </row>
    <row r="20" spans="1:20" ht="18.2" customHeight="1" x14ac:dyDescent="0.55000000000000004">
      <c r="A20" s="4"/>
      <c r="B20" s="14"/>
      <c r="C20" s="4" t="s">
        <v>10</v>
      </c>
      <c r="D20" s="4">
        <v>0</v>
      </c>
      <c r="E20" s="4">
        <v>6</v>
      </c>
      <c r="F20" s="4">
        <v>1</v>
      </c>
      <c r="G20" s="126">
        <f t="shared" si="0"/>
        <v>7</v>
      </c>
      <c r="H20" s="4">
        <v>3</v>
      </c>
      <c r="I20" s="4">
        <v>3</v>
      </c>
      <c r="J20" s="4">
        <v>4</v>
      </c>
      <c r="K20" s="4">
        <v>6</v>
      </c>
      <c r="L20" s="4">
        <v>6</v>
      </c>
      <c r="M20" s="4">
        <v>3</v>
      </c>
      <c r="N20" s="126">
        <f t="shared" si="1"/>
        <v>25</v>
      </c>
      <c r="O20" s="7">
        <v>0</v>
      </c>
      <c r="P20" s="7">
        <v>0</v>
      </c>
      <c r="Q20" s="7">
        <v>0</v>
      </c>
      <c r="R20" s="130">
        <f t="shared" si="2"/>
        <v>0</v>
      </c>
      <c r="S20" s="142">
        <f t="shared" si="3"/>
        <v>32</v>
      </c>
      <c r="T20" s="5"/>
    </row>
    <row r="21" spans="1:20" ht="18.2" customHeight="1" x14ac:dyDescent="0.55000000000000004">
      <c r="A21" s="4"/>
      <c r="B21" s="14"/>
      <c r="C21" s="56" t="s">
        <v>5</v>
      </c>
      <c r="D21" s="56">
        <f>D19+D20</f>
        <v>0</v>
      </c>
      <c r="E21" s="56">
        <f t="shared" ref="E21:R21" si="8">SUM(E19:E20)</f>
        <v>9</v>
      </c>
      <c r="F21" s="56">
        <f t="shared" si="8"/>
        <v>5</v>
      </c>
      <c r="G21" s="127">
        <f t="shared" si="0"/>
        <v>14</v>
      </c>
      <c r="H21" s="56">
        <f t="shared" si="8"/>
        <v>5</v>
      </c>
      <c r="I21" s="56">
        <f t="shared" si="8"/>
        <v>11</v>
      </c>
      <c r="J21" s="56">
        <f t="shared" si="8"/>
        <v>7</v>
      </c>
      <c r="K21" s="56">
        <f t="shared" si="8"/>
        <v>11</v>
      </c>
      <c r="L21" s="56">
        <f t="shared" si="8"/>
        <v>11</v>
      </c>
      <c r="M21" s="56">
        <f t="shared" si="8"/>
        <v>11</v>
      </c>
      <c r="N21" s="127">
        <f t="shared" si="8"/>
        <v>56</v>
      </c>
      <c r="O21" s="45">
        <f t="shared" si="8"/>
        <v>0</v>
      </c>
      <c r="P21" s="45">
        <f t="shared" si="8"/>
        <v>0</v>
      </c>
      <c r="Q21" s="45">
        <f t="shared" si="8"/>
        <v>0</v>
      </c>
      <c r="R21" s="131">
        <f t="shared" si="8"/>
        <v>0</v>
      </c>
      <c r="S21" s="141">
        <f t="shared" si="3"/>
        <v>70</v>
      </c>
      <c r="T21" s="215">
        <v>5</v>
      </c>
    </row>
    <row r="22" spans="1:20" ht="18.2" customHeight="1" x14ac:dyDescent="0.55000000000000004">
      <c r="A22" s="6"/>
      <c r="B22" s="16"/>
      <c r="C22" s="6" t="s">
        <v>3</v>
      </c>
      <c r="D22" s="6">
        <v>0</v>
      </c>
      <c r="E22" s="6">
        <v>1</v>
      </c>
      <c r="F22" s="6">
        <v>1</v>
      </c>
      <c r="G22" s="125">
        <f t="shared" si="0"/>
        <v>2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125">
        <f t="shared" si="1"/>
        <v>6</v>
      </c>
      <c r="O22" s="8">
        <v>0</v>
      </c>
      <c r="P22" s="8">
        <v>0</v>
      </c>
      <c r="Q22" s="8">
        <v>0</v>
      </c>
      <c r="R22" s="132">
        <f t="shared" si="2"/>
        <v>0</v>
      </c>
      <c r="S22" s="186">
        <f t="shared" si="3"/>
        <v>8</v>
      </c>
      <c r="T22" s="216"/>
    </row>
    <row r="23" spans="1:20" ht="18.2" customHeight="1" x14ac:dyDescent="0.55000000000000004">
      <c r="A23" s="28">
        <v>98</v>
      </c>
      <c r="B23" s="15" t="s">
        <v>85</v>
      </c>
      <c r="C23" s="193" t="s">
        <v>9</v>
      </c>
      <c r="D23" s="193">
        <v>0</v>
      </c>
      <c r="E23" s="193">
        <v>6</v>
      </c>
      <c r="F23" s="193">
        <v>4</v>
      </c>
      <c r="G23" s="194">
        <f t="shared" si="0"/>
        <v>10</v>
      </c>
      <c r="H23" s="193">
        <v>18</v>
      </c>
      <c r="I23" s="193">
        <v>7</v>
      </c>
      <c r="J23" s="193">
        <v>2</v>
      </c>
      <c r="K23" s="193">
        <v>6</v>
      </c>
      <c r="L23" s="193">
        <v>5</v>
      </c>
      <c r="M23" s="193">
        <v>4</v>
      </c>
      <c r="N23" s="194">
        <f t="shared" si="1"/>
        <v>42</v>
      </c>
      <c r="O23" s="202">
        <v>0</v>
      </c>
      <c r="P23" s="202">
        <v>0</v>
      </c>
      <c r="Q23" s="202">
        <v>0</v>
      </c>
      <c r="R23" s="203">
        <f t="shared" si="2"/>
        <v>0</v>
      </c>
      <c r="S23" s="208">
        <f t="shared" si="3"/>
        <v>52</v>
      </c>
      <c r="T23" s="204"/>
    </row>
    <row r="24" spans="1:20" ht="18.2" customHeight="1" x14ac:dyDescent="0.55000000000000004">
      <c r="A24" s="4"/>
      <c r="B24" s="14"/>
      <c r="C24" s="4" t="s">
        <v>10</v>
      </c>
      <c r="D24" s="4">
        <v>0</v>
      </c>
      <c r="E24" s="4">
        <v>4</v>
      </c>
      <c r="F24" s="4">
        <v>8</v>
      </c>
      <c r="G24" s="126">
        <f t="shared" si="0"/>
        <v>12</v>
      </c>
      <c r="H24" s="4">
        <v>7</v>
      </c>
      <c r="I24" s="4">
        <v>5</v>
      </c>
      <c r="J24" s="4">
        <v>3</v>
      </c>
      <c r="K24" s="4">
        <v>3</v>
      </c>
      <c r="L24" s="4">
        <v>4</v>
      </c>
      <c r="M24" s="4">
        <v>2</v>
      </c>
      <c r="N24" s="126">
        <f t="shared" si="1"/>
        <v>24</v>
      </c>
      <c r="O24" s="7">
        <v>0</v>
      </c>
      <c r="P24" s="7">
        <v>0</v>
      </c>
      <c r="Q24" s="7">
        <v>0</v>
      </c>
      <c r="R24" s="130">
        <f t="shared" si="2"/>
        <v>0</v>
      </c>
      <c r="S24" s="142">
        <f t="shared" si="3"/>
        <v>36</v>
      </c>
      <c r="T24" s="5"/>
    </row>
    <row r="25" spans="1:20" ht="18.2" customHeight="1" x14ac:dyDescent="0.55000000000000004">
      <c r="A25" s="4"/>
      <c r="B25" s="14"/>
      <c r="C25" s="56" t="s">
        <v>5</v>
      </c>
      <c r="D25" s="56">
        <f>D23+D24</f>
        <v>0</v>
      </c>
      <c r="E25" s="56">
        <f t="shared" ref="E25:R25" si="9">SUM(E23:E24)</f>
        <v>10</v>
      </c>
      <c r="F25" s="56">
        <f t="shared" si="9"/>
        <v>12</v>
      </c>
      <c r="G25" s="127">
        <f t="shared" si="0"/>
        <v>22</v>
      </c>
      <c r="H25" s="56">
        <f t="shared" si="9"/>
        <v>25</v>
      </c>
      <c r="I25" s="56">
        <f t="shared" si="9"/>
        <v>12</v>
      </c>
      <c r="J25" s="56">
        <f t="shared" si="9"/>
        <v>5</v>
      </c>
      <c r="K25" s="56">
        <f t="shared" si="9"/>
        <v>9</v>
      </c>
      <c r="L25" s="56">
        <f t="shared" si="9"/>
        <v>9</v>
      </c>
      <c r="M25" s="56">
        <f t="shared" si="9"/>
        <v>6</v>
      </c>
      <c r="N25" s="127">
        <f t="shared" si="9"/>
        <v>66</v>
      </c>
      <c r="O25" s="45">
        <f t="shared" si="9"/>
        <v>0</v>
      </c>
      <c r="P25" s="45">
        <f t="shared" si="9"/>
        <v>0</v>
      </c>
      <c r="Q25" s="45">
        <f t="shared" si="9"/>
        <v>0</v>
      </c>
      <c r="R25" s="131">
        <f t="shared" si="9"/>
        <v>0</v>
      </c>
      <c r="S25" s="141">
        <f t="shared" si="3"/>
        <v>88</v>
      </c>
      <c r="T25" s="215">
        <v>5</v>
      </c>
    </row>
    <row r="26" spans="1:20" ht="18.2" customHeight="1" x14ac:dyDescent="0.55000000000000004">
      <c r="A26" s="6"/>
      <c r="B26" s="16"/>
      <c r="C26" s="6" t="s">
        <v>3</v>
      </c>
      <c r="D26" s="6">
        <v>0</v>
      </c>
      <c r="E26" s="6">
        <v>1</v>
      </c>
      <c r="F26" s="6">
        <v>1</v>
      </c>
      <c r="G26" s="125">
        <f t="shared" si="0"/>
        <v>2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125">
        <f t="shared" si="1"/>
        <v>6</v>
      </c>
      <c r="O26" s="8">
        <v>0</v>
      </c>
      <c r="P26" s="8">
        <v>0</v>
      </c>
      <c r="Q26" s="8">
        <v>0</v>
      </c>
      <c r="R26" s="132">
        <f t="shared" si="2"/>
        <v>0</v>
      </c>
      <c r="S26" s="186">
        <f t="shared" si="3"/>
        <v>8</v>
      </c>
      <c r="T26" s="156"/>
    </row>
    <row r="27" spans="1:20" ht="18.2" customHeight="1" x14ac:dyDescent="0.55000000000000004">
      <c r="A27" s="57">
        <v>99</v>
      </c>
      <c r="B27" s="154" t="s">
        <v>106</v>
      </c>
      <c r="C27" s="193" t="s">
        <v>9</v>
      </c>
      <c r="D27" s="193">
        <v>0</v>
      </c>
      <c r="E27" s="193">
        <v>48</v>
      </c>
      <c r="F27" s="193">
        <v>28</v>
      </c>
      <c r="G27" s="194">
        <f t="shared" si="0"/>
        <v>76</v>
      </c>
      <c r="H27" s="193">
        <v>48</v>
      </c>
      <c r="I27" s="193">
        <v>27</v>
      </c>
      <c r="J27" s="193">
        <v>17</v>
      </c>
      <c r="K27" s="193">
        <v>25</v>
      </c>
      <c r="L27" s="193">
        <v>25</v>
      </c>
      <c r="M27" s="193">
        <v>14</v>
      </c>
      <c r="N27" s="194">
        <f t="shared" si="1"/>
        <v>156</v>
      </c>
      <c r="O27" s="193">
        <v>20</v>
      </c>
      <c r="P27" s="193">
        <v>6</v>
      </c>
      <c r="Q27" s="193">
        <v>12</v>
      </c>
      <c r="R27" s="194">
        <f t="shared" si="2"/>
        <v>38</v>
      </c>
      <c r="S27" s="208">
        <f t="shared" si="3"/>
        <v>270</v>
      </c>
      <c r="T27" s="204"/>
    </row>
    <row r="28" spans="1:20" ht="18.2" customHeight="1" x14ac:dyDescent="0.55000000000000004">
      <c r="A28" s="4"/>
      <c r="B28" s="14"/>
      <c r="C28" s="4" t="s">
        <v>10</v>
      </c>
      <c r="D28" s="4">
        <v>0</v>
      </c>
      <c r="E28" s="4">
        <v>30</v>
      </c>
      <c r="F28" s="4">
        <v>32</v>
      </c>
      <c r="G28" s="126">
        <f t="shared" si="0"/>
        <v>62</v>
      </c>
      <c r="H28" s="4">
        <v>36</v>
      </c>
      <c r="I28" s="4">
        <v>34</v>
      </c>
      <c r="J28" s="4">
        <v>30</v>
      </c>
      <c r="K28" s="4">
        <v>29</v>
      </c>
      <c r="L28" s="4">
        <v>21</v>
      </c>
      <c r="M28" s="4">
        <v>12</v>
      </c>
      <c r="N28" s="126">
        <f t="shared" si="1"/>
        <v>162</v>
      </c>
      <c r="O28" s="4">
        <v>27</v>
      </c>
      <c r="P28" s="4">
        <v>11</v>
      </c>
      <c r="Q28" s="4">
        <v>6</v>
      </c>
      <c r="R28" s="126">
        <f t="shared" si="2"/>
        <v>44</v>
      </c>
      <c r="S28" s="142">
        <f t="shared" si="3"/>
        <v>268</v>
      </c>
      <c r="T28" s="5"/>
    </row>
    <row r="29" spans="1:20" ht="18.2" customHeight="1" x14ac:dyDescent="0.55000000000000004">
      <c r="A29" s="4"/>
      <c r="B29" s="14"/>
      <c r="C29" s="56" t="s">
        <v>5</v>
      </c>
      <c r="D29" s="56">
        <f>D27+D28</f>
        <v>0</v>
      </c>
      <c r="E29" s="56">
        <f t="shared" ref="E29:R29" si="10">SUM(E27:E28)</f>
        <v>78</v>
      </c>
      <c r="F29" s="56">
        <f t="shared" si="10"/>
        <v>60</v>
      </c>
      <c r="G29" s="127">
        <f t="shared" si="0"/>
        <v>138</v>
      </c>
      <c r="H29" s="56">
        <f t="shared" si="10"/>
        <v>84</v>
      </c>
      <c r="I29" s="56">
        <f t="shared" si="10"/>
        <v>61</v>
      </c>
      <c r="J29" s="56">
        <f t="shared" si="10"/>
        <v>47</v>
      </c>
      <c r="K29" s="56">
        <f t="shared" si="10"/>
        <v>54</v>
      </c>
      <c r="L29" s="56">
        <f t="shared" si="10"/>
        <v>46</v>
      </c>
      <c r="M29" s="56">
        <f t="shared" si="10"/>
        <v>26</v>
      </c>
      <c r="N29" s="127">
        <f t="shared" si="10"/>
        <v>318</v>
      </c>
      <c r="O29" s="56">
        <f t="shared" si="10"/>
        <v>47</v>
      </c>
      <c r="P29" s="56">
        <f t="shared" si="10"/>
        <v>17</v>
      </c>
      <c r="Q29" s="56">
        <f t="shared" si="10"/>
        <v>18</v>
      </c>
      <c r="R29" s="127">
        <f t="shared" si="10"/>
        <v>82</v>
      </c>
      <c r="S29" s="141">
        <f t="shared" si="3"/>
        <v>538</v>
      </c>
      <c r="T29" s="215">
        <v>28</v>
      </c>
    </row>
    <row r="30" spans="1:20" ht="18.2" customHeight="1" x14ac:dyDescent="0.55000000000000004">
      <c r="A30" s="6"/>
      <c r="B30" s="16"/>
      <c r="C30" s="6" t="s">
        <v>3</v>
      </c>
      <c r="D30" s="6">
        <v>0</v>
      </c>
      <c r="E30" s="6">
        <v>3</v>
      </c>
      <c r="F30" s="6">
        <v>3</v>
      </c>
      <c r="G30" s="125">
        <f t="shared" si="0"/>
        <v>6</v>
      </c>
      <c r="H30" s="6">
        <v>3</v>
      </c>
      <c r="I30" s="6">
        <v>2</v>
      </c>
      <c r="J30" s="6">
        <v>2</v>
      </c>
      <c r="K30" s="6">
        <v>2</v>
      </c>
      <c r="L30" s="6">
        <v>2</v>
      </c>
      <c r="M30" s="6">
        <v>1</v>
      </c>
      <c r="N30" s="125">
        <f t="shared" si="1"/>
        <v>12</v>
      </c>
      <c r="O30" s="6">
        <v>2</v>
      </c>
      <c r="P30" s="6">
        <v>1</v>
      </c>
      <c r="Q30" s="6">
        <v>1</v>
      </c>
      <c r="R30" s="125">
        <f t="shared" si="2"/>
        <v>4</v>
      </c>
      <c r="S30" s="186">
        <f t="shared" si="3"/>
        <v>22</v>
      </c>
      <c r="T30" s="156"/>
    </row>
    <row r="31" spans="1:20" ht="18.2" customHeight="1" x14ac:dyDescent="0.55000000000000004">
      <c r="A31" s="28">
        <v>100</v>
      </c>
      <c r="B31" s="14" t="s">
        <v>86</v>
      </c>
      <c r="C31" s="193" t="s">
        <v>9</v>
      </c>
      <c r="D31" s="193">
        <v>0</v>
      </c>
      <c r="E31" s="193">
        <v>3</v>
      </c>
      <c r="F31" s="193">
        <v>2</v>
      </c>
      <c r="G31" s="194">
        <f t="shared" si="0"/>
        <v>5</v>
      </c>
      <c r="H31" s="193">
        <v>4</v>
      </c>
      <c r="I31" s="193">
        <v>4</v>
      </c>
      <c r="J31" s="193">
        <v>4</v>
      </c>
      <c r="K31" s="193">
        <v>5</v>
      </c>
      <c r="L31" s="193">
        <v>3</v>
      </c>
      <c r="M31" s="193">
        <v>5</v>
      </c>
      <c r="N31" s="194">
        <f t="shared" si="1"/>
        <v>25</v>
      </c>
      <c r="O31" s="202">
        <v>0</v>
      </c>
      <c r="P31" s="202">
        <v>0</v>
      </c>
      <c r="Q31" s="202">
        <v>0</v>
      </c>
      <c r="R31" s="203">
        <f t="shared" si="2"/>
        <v>0</v>
      </c>
      <c r="S31" s="208">
        <f t="shared" si="3"/>
        <v>30</v>
      </c>
      <c r="T31" s="204"/>
    </row>
    <row r="32" spans="1:20" ht="18.2" customHeight="1" x14ac:dyDescent="0.55000000000000004">
      <c r="A32" s="4"/>
      <c r="B32" s="14"/>
      <c r="C32" s="4" t="s">
        <v>10</v>
      </c>
      <c r="D32" s="4">
        <v>0</v>
      </c>
      <c r="E32" s="4">
        <v>1</v>
      </c>
      <c r="F32" s="4">
        <v>1</v>
      </c>
      <c r="G32" s="126">
        <f t="shared" si="0"/>
        <v>2</v>
      </c>
      <c r="H32" s="4">
        <v>0</v>
      </c>
      <c r="I32" s="4">
        <v>2</v>
      </c>
      <c r="J32" s="4">
        <v>4</v>
      </c>
      <c r="K32" s="4">
        <v>7</v>
      </c>
      <c r="L32" s="4">
        <v>4</v>
      </c>
      <c r="M32" s="4">
        <v>5</v>
      </c>
      <c r="N32" s="126">
        <f t="shared" si="1"/>
        <v>22</v>
      </c>
      <c r="O32" s="7">
        <v>0</v>
      </c>
      <c r="P32" s="7">
        <v>0</v>
      </c>
      <c r="Q32" s="7">
        <v>0</v>
      </c>
      <c r="R32" s="130">
        <f t="shared" si="2"/>
        <v>0</v>
      </c>
      <c r="S32" s="142">
        <f t="shared" si="3"/>
        <v>24</v>
      </c>
      <c r="T32" s="5"/>
    </row>
    <row r="33" spans="1:20" ht="18.2" customHeight="1" x14ac:dyDescent="0.55000000000000004">
      <c r="A33" s="4"/>
      <c r="B33" s="14"/>
      <c r="C33" s="56" t="s">
        <v>5</v>
      </c>
      <c r="D33" s="56">
        <f>D31+D32</f>
        <v>0</v>
      </c>
      <c r="E33" s="56">
        <f t="shared" ref="E33:R33" si="11">SUM(E31:E32)</f>
        <v>4</v>
      </c>
      <c r="F33" s="56">
        <f t="shared" si="11"/>
        <v>3</v>
      </c>
      <c r="G33" s="127">
        <f t="shared" si="0"/>
        <v>7</v>
      </c>
      <c r="H33" s="56">
        <f t="shared" si="11"/>
        <v>4</v>
      </c>
      <c r="I33" s="56">
        <f t="shared" si="11"/>
        <v>6</v>
      </c>
      <c r="J33" s="56">
        <f t="shared" si="11"/>
        <v>8</v>
      </c>
      <c r="K33" s="56">
        <f t="shared" si="11"/>
        <v>12</v>
      </c>
      <c r="L33" s="56">
        <f t="shared" si="11"/>
        <v>7</v>
      </c>
      <c r="M33" s="56">
        <f t="shared" si="11"/>
        <v>10</v>
      </c>
      <c r="N33" s="127">
        <f t="shared" si="11"/>
        <v>47</v>
      </c>
      <c r="O33" s="45">
        <f t="shared" si="11"/>
        <v>0</v>
      </c>
      <c r="P33" s="45">
        <f t="shared" si="11"/>
        <v>0</v>
      </c>
      <c r="Q33" s="45">
        <f t="shared" si="11"/>
        <v>0</v>
      </c>
      <c r="R33" s="131">
        <f t="shared" si="11"/>
        <v>0</v>
      </c>
      <c r="S33" s="141">
        <f t="shared" si="3"/>
        <v>54</v>
      </c>
      <c r="T33" s="215">
        <v>5</v>
      </c>
    </row>
    <row r="34" spans="1:20" ht="18.2" customHeight="1" x14ac:dyDescent="0.55000000000000004">
      <c r="A34" s="6"/>
      <c r="B34" s="16"/>
      <c r="C34" s="6" t="s">
        <v>3</v>
      </c>
      <c r="D34" s="6">
        <v>0</v>
      </c>
      <c r="E34" s="6">
        <v>1</v>
      </c>
      <c r="F34" s="6">
        <v>1</v>
      </c>
      <c r="G34" s="125">
        <f t="shared" si="0"/>
        <v>2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125">
        <f t="shared" si="1"/>
        <v>6</v>
      </c>
      <c r="O34" s="8">
        <v>0</v>
      </c>
      <c r="P34" s="8">
        <v>0</v>
      </c>
      <c r="Q34" s="8">
        <v>0</v>
      </c>
      <c r="R34" s="132">
        <f t="shared" si="2"/>
        <v>0</v>
      </c>
      <c r="S34" s="186">
        <f t="shared" si="3"/>
        <v>8</v>
      </c>
      <c r="T34" s="156"/>
    </row>
    <row r="35" spans="1:20" ht="18.2" customHeight="1" x14ac:dyDescent="0.55000000000000004">
      <c r="A35" s="28">
        <v>101</v>
      </c>
      <c r="B35" s="14" t="s">
        <v>87</v>
      </c>
      <c r="C35" s="193" t="s">
        <v>9</v>
      </c>
      <c r="D35" s="193">
        <v>0</v>
      </c>
      <c r="E35" s="193">
        <v>4</v>
      </c>
      <c r="F35" s="193">
        <v>4</v>
      </c>
      <c r="G35" s="194">
        <f t="shared" si="0"/>
        <v>8</v>
      </c>
      <c r="H35" s="193">
        <v>2</v>
      </c>
      <c r="I35" s="193">
        <v>2</v>
      </c>
      <c r="J35" s="193">
        <v>2</v>
      </c>
      <c r="K35" s="193">
        <v>0</v>
      </c>
      <c r="L35" s="193">
        <v>2</v>
      </c>
      <c r="M35" s="193">
        <v>3</v>
      </c>
      <c r="N35" s="194">
        <f t="shared" si="1"/>
        <v>11</v>
      </c>
      <c r="O35" s="202">
        <v>0</v>
      </c>
      <c r="P35" s="202">
        <v>0</v>
      </c>
      <c r="Q35" s="202">
        <v>0</v>
      </c>
      <c r="R35" s="203">
        <f t="shared" si="2"/>
        <v>0</v>
      </c>
      <c r="S35" s="208">
        <f t="shared" si="3"/>
        <v>19</v>
      </c>
      <c r="T35" s="204"/>
    </row>
    <row r="36" spans="1:20" ht="18.2" customHeight="1" x14ac:dyDescent="0.55000000000000004">
      <c r="A36" s="4"/>
      <c r="B36" s="14"/>
      <c r="C36" s="4" t="s">
        <v>10</v>
      </c>
      <c r="D36" s="4">
        <v>0</v>
      </c>
      <c r="E36" s="4">
        <v>5</v>
      </c>
      <c r="F36" s="4">
        <v>2</v>
      </c>
      <c r="G36" s="126">
        <f t="shared" si="0"/>
        <v>7</v>
      </c>
      <c r="H36" s="4">
        <v>3</v>
      </c>
      <c r="I36" s="4">
        <v>2</v>
      </c>
      <c r="J36" s="4">
        <v>2</v>
      </c>
      <c r="K36" s="4">
        <v>3</v>
      </c>
      <c r="L36" s="4">
        <v>0</v>
      </c>
      <c r="M36" s="4">
        <v>1</v>
      </c>
      <c r="N36" s="126">
        <f t="shared" si="1"/>
        <v>11</v>
      </c>
      <c r="O36" s="7">
        <v>0</v>
      </c>
      <c r="P36" s="7">
        <v>0</v>
      </c>
      <c r="Q36" s="7">
        <v>0</v>
      </c>
      <c r="R36" s="130">
        <f t="shared" si="2"/>
        <v>0</v>
      </c>
      <c r="S36" s="142">
        <f t="shared" si="3"/>
        <v>18</v>
      </c>
      <c r="T36" s="5"/>
    </row>
    <row r="37" spans="1:20" ht="18.2" customHeight="1" x14ac:dyDescent="0.55000000000000004">
      <c r="A37" s="4"/>
      <c r="B37" s="14"/>
      <c r="C37" s="56" t="s">
        <v>5</v>
      </c>
      <c r="D37" s="56">
        <f>D35+D36</f>
        <v>0</v>
      </c>
      <c r="E37" s="56">
        <f t="shared" ref="E37:R37" si="12">SUM(E35:E36)</f>
        <v>9</v>
      </c>
      <c r="F37" s="56">
        <f t="shared" si="12"/>
        <v>6</v>
      </c>
      <c r="G37" s="127">
        <f t="shared" si="0"/>
        <v>15</v>
      </c>
      <c r="H37" s="56">
        <f t="shared" si="12"/>
        <v>5</v>
      </c>
      <c r="I37" s="56">
        <f t="shared" si="12"/>
        <v>4</v>
      </c>
      <c r="J37" s="56">
        <f t="shared" si="12"/>
        <v>4</v>
      </c>
      <c r="K37" s="56">
        <f t="shared" si="12"/>
        <v>3</v>
      </c>
      <c r="L37" s="56">
        <f t="shared" si="12"/>
        <v>2</v>
      </c>
      <c r="M37" s="56">
        <f t="shared" si="12"/>
        <v>4</v>
      </c>
      <c r="N37" s="127">
        <f t="shared" si="12"/>
        <v>22</v>
      </c>
      <c r="O37" s="45">
        <f t="shared" si="12"/>
        <v>0</v>
      </c>
      <c r="P37" s="45">
        <f t="shared" si="12"/>
        <v>0</v>
      </c>
      <c r="Q37" s="45">
        <f t="shared" si="12"/>
        <v>0</v>
      </c>
      <c r="R37" s="131">
        <f t="shared" si="12"/>
        <v>0</v>
      </c>
      <c r="S37" s="141">
        <f t="shared" si="3"/>
        <v>37</v>
      </c>
      <c r="T37" s="215">
        <v>3</v>
      </c>
    </row>
    <row r="38" spans="1:20" ht="18.2" customHeight="1" x14ac:dyDescent="0.55000000000000004">
      <c r="A38" s="6"/>
      <c r="B38" s="16"/>
      <c r="C38" s="6" t="s">
        <v>3</v>
      </c>
      <c r="D38" s="6">
        <v>0</v>
      </c>
      <c r="E38" s="6">
        <v>1</v>
      </c>
      <c r="F38" s="6">
        <v>1</v>
      </c>
      <c r="G38" s="125">
        <f t="shared" si="0"/>
        <v>2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125">
        <f t="shared" si="1"/>
        <v>6</v>
      </c>
      <c r="O38" s="8">
        <v>0</v>
      </c>
      <c r="P38" s="8">
        <v>0</v>
      </c>
      <c r="Q38" s="8">
        <v>0</v>
      </c>
      <c r="R38" s="132">
        <f t="shared" si="2"/>
        <v>0</v>
      </c>
      <c r="S38" s="186">
        <f t="shared" si="3"/>
        <v>8</v>
      </c>
      <c r="T38" s="156"/>
    </row>
    <row r="39" spans="1:20" s="34" customFormat="1" ht="18.2" customHeight="1" x14ac:dyDescent="0.55000000000000004">
      <c r="A39" s="33">
        <v>102</v>
      </c>
      <c r="B39" s="177" t="s">
        <v>88</v>
      </c>
      <c r="C39" s="199" t="s">
        <v>9</v>
      </c>
      <c r="D39" s="199">
        <v>0</v>
      </c>
      <c r="E39" s="199">
        <v>0</v>
      </c>
      <c r="F39" s="199">
        <v>0</v>
      </c>
      <c r="G39" s="194">
        <f t="shared" si="0"/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2</v>
      </c>
      <c r="N39" s="194">
        <f t="shared" si="1"/>
        <v>2</v>
      </c>
      <c r="O39" s="205">
        <v>0</v>
      </c>
      <c r="P39" s="205">
        <v>0</v>
      </c>
      <c r="Q39" s="205">
        <v>0</v>
      </c>
      <c r="R39" s="203">
        <f t="shared" si="2"/>
        <v>0</v>
      </c>
      <c r="S39" s="208">
        <f t="shared" si="3"/>
        <v>2</v>
      </c>
      <c r="T39" s="211"/>
    </row>
    <row r="40" spans="1:20" s="34" customFormat="1" ht="18.2" customHeight="1" x14ac:dyDescent="0.55000000000000004">
      <c r="A40" s="35"/>
      <c r="B40" s="40"/>
      <c r="C40" s="35" t="s">
        <v>10</v>
      </c>
      <c r="D40" s="35">
        <v>0</v>
      </c>
      <c r="E40" s="35">
        <v>0</v>
      </c>
      <c r="F40" s="35">
        <v>0</v>
      </c>
      <c r="G40" s="126">
        <f t="shared" si="0"/>
        <v>0</v>
      </c>
      <c r="H40" s="35">
        <v>0</v>
      </c>
      <c r="I40" s="35">
        <v>0</v>
      </c>
      <c r="J40" s="35">
        <v>0</v>
      </c>
      <c r="K40" s="35">
        <v>0</v>
      </c>
      <c r="L40" s="35">
        <v>1</v>
      </c>
      <c r="M40" s="35">
        <v>0</v>
      </c>
      <c r="N40" s="126">
        <f t="shared" si="1"/>
        <v>1</v>
      </c>
      <c r="O40" s="37">
        <v>0</v>
      </c>
      <c r="P40" s="37">
        <v>0</v>
      </c>
      <c r="Q40" s="37">
        <v>0</v>
      </c>
      <c r="R40" s="130">
        <f t="shared" si="2"/>
        <v>0</v>
      </c>
      <c r="S40" s="142">
        <f t="shared" si="3"/>
        <v>1</v>
      </c>
      <c r="T40" s="212"/>
    </row>
    <row r="41" spans="1:20" s="34" customFormat="1" ht="18.2" customHeight="1" x14ac:dyDescent="0.55000000000000004">
      <c r="A41" s="35"/>
      <c r="B41" s="40"/>
      <c r="C41" s="60" t="s">
        <v>5</v>
      </c>
      <c r="D41" s="56">
        <f>D39+D40</f>
        <v>0</v>
      </c>
      <c r="E41" s="60">
        <f t="shared" ref="E41:R41" si="13">SUM(E39:E40)</f>
        <v>0</v>
      </c>
      <c r="F41" s="60">
        <f t="shared" si="13"/>
        <v>0</v>
      </c>
      <c r="G41" s="127">
        <f t="shared" si="0"/>
        <v>0</v>
      </c>
      <c r="H41" s="60">
        <f t="shared" si="13"/>
        <v>0</v>
      </c>
      <c r="I41" s="60">
        <f t="shared" si="13"/>
        <v>0</v>
      </c>
      <c r="J41" s="60">
        <f t="shared" si="13"/>
        <v>0</v>
      </c>
      <c r="K41" s="60">
        <f t="shared" si="13"/>
        <v>0</v>
      </c>
      <c r="L41" s="60">
        <f t="shared" si="13"/>
        <v>1</v>
      </c>
      <c r="M41" s="60">
        <f t="shared" si="13"/>
        <v>2</v>
      </c>
      <c r="N41" s="127">
        <f t="shared" si="13"/>
        <v>3</v>
      </c>
      <c r="O41" s="64">
        <f t="shared" si="13"/>
        <v>0</v>
      </c>
      <c r="P41" s="64">
        <f t="shared" si="13"/>
        <v>0</v>
      </c>
      <c r="Q41" s="64">
        <f t="shared" si="13"/>
        <v>0</v>
      </c>
      <c r="R41" s="131">
        <f t="shared" si="13"/>
        <v>0</v>
      </c>
      <c r="S41" s="141">
        <f t="shared" si="3"/>
        <v>3</v>
      </c>
      <c r="T41" s="217">
        <v>1</v>
      </c>
    </row>
    <row r="42" spans="1:20" s="34" customFormat="1" ht="18.2" customHeight="1" x14ac:dyDescent="0.55000000000000004">
      <c r="A42" s="38"/>
      <c r="B42" s="155"/>
      <c r="C42" s="38" t="s">
        <v>3</v>
      </c>
      <c r="D42" s="38">
        <v>0</v>
      </c>
      <c r="E42" s="38">
        <v>0</v>
      </c>
      <c r="F42" s="38">
        <v>0</v>
      </c>
      <c r="G42" s="125">
        <f t="shared" si="0"/>
        <v>0</v>
      </c>
      <c r="H42" s="38">
        <v>0</v>
      </c>
      <c r="I42" s="38">
        <v>0</v>
      </c>
      <c r="J42" s="38">
        <v>0</v>
      </c>
      <c r="K42" s="38">
        <v>0</v>
      </c>
      <c r="L42" s="38">
        <v>1</v>
      </c>
      <c r="M42" s="38">
        <v>1</v>
      </c>
      <c r="N42" s="125">
        <f t="shared" si="1"/>
        <v>2</v>
      </c>
      <c r="O42" s="39">
        <v>0</v>
      </c>
      <c r="P42" s="39">
        <v>0</v>
      </c>
      <c r="Q42" s="39">
        <v>0</v>
      </c>
      <c r="R42" s="132">
        <f t="shared" si="2"/>
        <v>0</v>
      </c>
      <c r="S42" s="186">
        <f t="shared" si="3"/>
        <v>2</v>
      </c>
      <c r="T42" s="214"/>
    </row>
    <row r="43" spans="1:20" s="34" customFormat="1" ht="18.2" customHeight="1" x14ac:dyDescent="0.55000000000000004">
      <c r="A43" s="33">
        <v>103</v>
      </c>
      <c r="B43" s="177" t="s">
        <v>89</v>
      </c>
      <c r="C43" s="199" t="s">
        <v>9</v>
      </c>
      <c r="D43" s="199">
        <v>0</v>
      </c>
      <c r="E43" s="199">
        <v>4</v>
      </c>
      <c r="F43" s="199">
        <v>1</v>
      </c>
      <c r="G43" s="194">
        <f t="shared" si="0"/>
        <v>5</v>
      </c>
      <c r="H43" s="199">
        <v>3</v>
      </c>
      <c r="I43" s="199">
        <v>1</v>
      </c>
      <c r="J43" s="199">
        <v>1</v>
      </c>
      <c r="K43" s="199">
        <v>2</v>
      </c>
      <c r="L43" s="199">
        <v>5</v>
      </c>
      <c r="M43" s="199">
        <v>4</v>
      </c>
      <c r="N43" s="194">
        <f t="shared" si="1"/>
        <v>16</v>
      </c>
      <c r="O43" s="205">
        <v>0</v>
      </c>
      <c r="P43" s="205">
        <v>0</v>
      </c>
      <c r="Q43" s="205">
        <v>0</v>
      </c>
      <c r="R43" s="203">
        <f t="shared" si="2"/>
        <v>0</v>
      </c>
      <c r="S43" s="208">
        <f t="shared" si="3"/>
        <v>21</v>
      </c>
      <c r="T43" s="211"/>
    </row>
    <row r="44" spans="1:20" s="34" customFormat="1" ht="18.2" customHeight="1" x14ac:dyDescent="0.55000000000000004">
      <c r="A44" s="35"/>
      <c r="B44" s="40"/>
      <c r="C44" s="35" t="s">
        <v>10</v>
      </c>
      <c r="D44" s="35">
        <v>0</v>
      </c>
      <c r="E44" s="35">
        <v>1</v>
      </c>
      <c r="F44" s="35">
        <v>3</v>
      </c>
      <c r="G44" s="126">
        <f t="shared" si="0"/>
        <v>4</v>
      </c>
      <c r="H44" s="35">
        <v>0</v>
      </c>
      <c r="I44" s="35">
        <v>1</v>
      </c>
      <c r="J44" s="35">
        <v>0</v>
      </c>
      <c r="K44" s="35">
        <v>0</v>
      </c>
      <c r="L44" s="35">
        <v>0</v>
      </c>
      <c r="M44" s="35">
        <v>3</v>
      </c>
      <c r="N44" s="126">
        <f t="shared" si="1"/>
        <v>4</v>
      </c>
      <c r="O44" s="37">
        <v>0</v>
      </c>
      <c r="P44" s="37">
        <v>0</v>
      </c>
      <c r="Q44" s="37">
        <v>0</v>
      </c>
      <c r="R44" s="130">
        <f t="shared" si="2"/>
        <v>0</v>
      </c>
      <c r="S44" s="142">
        <f t="shared" si="3"/>
        <v>8</v>
      </c>
      <c r="T44" s="212"/>
    </row>
    <row r="45" spans="1:20" s="34" customFormat="1" ht="18.2" customHeight="1" x14ac:dyDescent="0.55000000000000004">
      <c r="A45" s="35"/>
      <c r="B45" s="40"/>
      <c r="C45" s="60" t="s">
        <v>5</v>
      </c>
      <c r="D45" s="56">
        <f>D43+D44</f>
        <v>0</v>
      </c>
      <c r="E45" s="60">
        <f t="shared" ref="E45:R45" si="14">SUM(E43:E44)</f>
        <v>5</v>
      </c>
      <c r="F45" s="60">
        <f t="shared" si="14"/>
        <v>4</v>
      </c>
      <c r="G45" s="127">
        <f t="shared" si="0"/>
        <v>9</v>
      </c>
      <c r="H45" s="60">
        <f t="shared" si="14"/>
        <v>3</v>
      </c>
      <c r="I45" s="60">
        <f t="shared" si="14"/>
        <v>2</v>
      </c>
      <c r="J45" s="60">
        <f t="shared" si="14"/>
        <v>1</v>
      </c>
      <c r="K45" s="60">
        <f t="shared" si="14"/>
        <v>2</v>
      </c>
      <c r="L45" s="60">
        <f t="shared" si="14"/>
        <v>5</v>
      </c>
      <c r="M45" s="60">
        <f t="shared" si="14"/>
        <v>7</v>
      </c>
      <c r="N45" s="127">
        <f t="shared" si="14"/>
        <v>20</v>
      </c>
      <c r="O45" s="64">
        <f t="shared" si="14"/>
        <v>0</v>
      </c>
      <c r="P45" s="64">
        <f t="shared" si="14"/>
        <v>0</v>
      </c>
      <c r="Q45" s="64">
        <f t="shared" si="14"/>
        <v>0</v>
      </c>
      <c r="R45" s="131">
        <f t="shared" si="14"/>
        <v>0</v>
      </c>
      <c r="S45" s="141">
        <f t="shared" si="3"/>
        <v>29</v>
      </c>
      <c r="T45" s="217">
        <v>3</v>
      </c>
    </row>
    <row r="46" spans="1:20" s="34" customFormat="1" ht="18.2" customHeight="1" x14ac:dyDescent="0.55000000000000004">
      <c r="A46" s="38"/>
      <c r="B46" s="155"/>
      <c r="C46" s="38" t="s">
        <v>3</v>
      </c>
      <c r="D46" s="38">
        <v>0</v>
      </c>
      <c r="E46" s="38">
        <v>1</v>
      </c>
      <c r="F46" s="38">
        <v>1</v>
      </c>
      <c r="G46" s="125">
        <f t="shared" si="0"/>
        <v>2</v>
      </c>
      <c r="H46" s="38">
        <v>1</v>
      </c>
      <c r="I46" s="38">
        <v>1</v>
      </c>
      <c r="J46" s="38">
        <v>1</v>
      </c>
      <c r="K46" s="38">
        <v>1</v>
      </c>
      <c r="L46" s="38">
        <v>1</v>
      </c>
      <c r="M46" s="38">
        <v>1</v>
      </c>
      <c r="N46" s="125">
        <f t="shared" si="1"/>
        <v>6</v>
      </c>
      <c r="O46" s="39">
        <v>0</v>
      </c>
      <c r="P46" s="39">
        <v>0</v>
      </c>
      <c r="Q46" s="39">
        <v>0</v>
      </c>
      <c r="R46" s="132">
        <f t="shared" si="2"/>
        <v>0</v>
      </c>
      <c r="S46" s="186">
        <f t="shared" si="3"/>
        <v>8</v>
      </c>
      <c r="T46" s="214"/>
    </row>
    <row r="47" spans="1:20" s="34" customFormat="1" ht="18.2" customHeight="1" x14ac:dyDescent="0.55000000000000004">
      <c r="A47" s="33">
        <v>104</v>
      </c>
      <c r="B47" s="177" t="s">
        <v>102</v>
      </c>
      <c r="C47" s="199" t="s">
        <v>9</v>
      </c>
      <c r="D47" s="199">
        <v>0</v>
      </c>
      <c r="E47" s="199">
        <v>4</v>
      </c>
      <c r="F47" s="199">
        <v>5</v>
      </c>
      <c r="G47" s="194">
        <f t="shared" si="0"/>
        <v>9</v>
      </c>
      <c r="H47" s="199">
        <v>1</v>
      </c>
      <c r="I47" s="199">
        <v>3</v>
      </c>
      <c r="J47" s="199">
        <v>3</v>
      </c>
      <c r="K47" s="199">
        <v>1</v>
      </c>
      <c r="L47" s="199">
        <v>3</v>
      </c>
      <c r="M47" s="199">
        <v>3</v>
      </c>
      <c r="N47" s="194">
        <f t="shared" si="1"/>
        <v>14</v>
      </c>
      <c r="O47" s="205">
        <v>0</v>
      </c>
      <c r="P47" s="205">
        <v>0</v>
      </c>
      <c r="Q47" s="205">
        <v>0</v>
      </c>
      <c r="R47" s="203">
        <f t="shared" si="2"/>
        <v>0</v>
      </c>
      <c r="S47" s="208">
        <f t="shared" si="3"/>
        <v>23</v>
      </c>
      <c r="T47" s="211"/>
    </row>
    <row r="48" spans="1:20" s="34" customFormat="1" ht="18.2" customHeight="1" x14ac:dyDescent="0.55000000000000004">
      <c r="A48" s="35"/>
      <c r="B48" s="40"/>
      <c r="C48" s="35" t="s">
        <v>10</v>
      </c>
      <c r="D48" s="35">
        <v>0</v>
      </c>
      <c r="E48" s="35">
        <v>4</v>
      </c>
      <c r="F48" s="35">
        <v>3</v>
      </c>
      <c r="G48" s="126">
        <f t="shared" si="0"/>
        <v>7</v>
      </c>
      <c r="H48" s="35">
        <v>3</v>
      </c>
      <c r="I48" s="35">
        <v>3</v>
      </c>
      <c r="J48" s="35">
        <v>2</v>
      </c>
      <c r="K48" s="35">
        <v>2</v>
      </c>
      <c r="L48" s="35">
        <v>2</v>
      </c>
      <c r="M48" s="35">
        <v>2</v>
      </c>
      <c r="N48" s="126">
        <f t="shared" si="1"/>
        <v>14</v>
      </c>
      <c r="O48" s="37">
        <v>0</v>
      </c>
      <c r="P48" s="37">
        <v>0</v>
      </c>
      <c r="Q48" s="37">
        <v>0</v>
      </c>
      <c r="R48" s="130">
        <f t="shared" si="2"/>
        <v>0</v>
      </c>
      <c r="S48" s="142">
        <f t="shared" si="3"/>
        <v>21</v>
      </c>
      <c r="T48" s="212"/>
    </row>
    <row r="49" spans="1:20" s="34" customFormat="1" ht="18.2" customHeight="1" x14ac:dyDescent="0.55000000000000004">
      <c r="A49" s="35"/>
      <c r="B49" s="40"/>
      <c r="C49" s="60" t="s">
        <v>5</v>
      </c>
      <c r="D49" s="56">
        <f>D47+D48</f>
        <v>0</v>
      </c>
      <c r="E49" s="60">
        <f t="shared" ref="E49:R49" si="15">SUM(E47:E48)</f>
        <v>8</v>
      </c>
      <c r="F49" s="60">
        <f t="shared" si="15"/>
        <v>8</v>
      </c>
      <c r="G49" s="127">
        <f t="shared" si="0"/>
        <v>16</v>
      </c>
      <c r="H49" s="60">
        <f t="shared" si="15"/>
        <v>4</v>
      </c>
      <c r="I49" s="60">
        <f t="shared" si="15"/>
        <v>6</v>
      </c>
      <c r="J49" s="60">
        <f t="shared" si="15"/>
        <v>5</v>
      </c>
      <c r="K49" s="60">
        <f t="shared" si="15"/>
        <v>3</v>
      </c>
      <c r="L49" s="60">
        <f t="shared" si="15"/>
        <v>5</v>
      </c>
      <c r="M49" s="60">
        <f t="shared" si="15"/>
        <v>5</v>
      </c>
      <c r="N49" s="127">
        <f t="shared" si="15"/>
        <v>28</v>
      </c>
      <c r="O49" s="64">
        <f t="shared" si="15"/>
        <v>0</v>
      </c>
      <c r="P49" s="64">
        <f t="shared" si="15"/>
        <v>0</v>
      </c>
      <c r="Q49" s="64">
        <f t="shared" si="15"/>
        <v>0</v>
      </c>
      <c r="R49" s="131">
        <f t="shared" si="15"/>
        <v>0</v>
      </c>
      <c r="S49" s="141">
        <f t="shared" si="3"/>
        <v>44</v>
      </c>
      <c r="T49" s="217">
        <v>4</v>
      </c>
    </row>
    <row r="50" spans="1:20" s="34" customFormat="1" ht="18.2" customHeight="1" x14ac:dyDescent="0.55000000000000004">
      <c r="A50" s="38"/>
      <c r="B50" s="155"/>
      <c r="C50" s="38" t="s">
        <v>3</v>
      </c>
      <c r="D50" s="38">
        <v>0</v>
      </c>
      <c r="E50" s="38">
        <v>1</v>
      </c>
      <c r="F50" s="38">
        <v>1</v>
      </c>
      <c r="G50" s="125">
        <f t="shared" si="0"/>
        <v>2</v>
      </c>
      <c r="H50" s="38">
        <v>1</v>
      </c>
      <c r="I50" s="38">
        <v>1</v>
      </c>
      <c r="J50" s="38">
        <v>1</v>
      </c>
      <c r="K50" s="38">
        <v>1</v>
      </c>
      <c r="L50" s="38">
        <v>1</v>
      </c>
      <c r="M50" s="38">
        <v>1</v>
      </c>
      <c r="N50" s="125">
        <f t="shared" si="1"/>
        <v>6</v>
      </c>
      <c r="O50" s="39">
        <v>0</v>
      </c>
      <c r="P50" s="39">
        <v>0</v>
      </c>
      <c r="Q50" s="39">
        <v>0</v>
      </c>
      <c r="R50" s="132">
        <f t="shared" si="2"/>
        <v>0</v>
      </c>
      <c r="S50" s="186">
        <f t="shared" si="3"/>
        <v>8</v>
      </c>
      <c r="T50" s="214"/>
    </row>
    <row r="51" spans="1:20" ht="18.2" customHeight="1" x14ac:dyDescent="0.55000000000000004">
      <c r="A51" s="57">
        <v>105</v>
      </c>
      <c r="B51" s="153" t="s">
        <v>90</v>
      </c>
      <c r="C51" s="193" t="s">
        <v>9</v>
      </c>
      <c r="D51" s="193">
        <v>0</v>
      </c>
      <c r="E51" s="193">
        <v>12</v>
      </c>
      <c r="F51" s="193">
        <v>9</v>
      </c>
      <c r="G51" s="194">
        <f t="shared" si="0"/>
        <v>21</v>
      </c>
      <c r="H51" s="193">
        <v>8</v>
      </c>
      <c r="I51" s="193">
        <v>6</v>
      </c>
      <c r="J51" s="193">
        <v>7</v>
      </c>
      <c r="K51" s="193">
        <v>11</v>
      </c>
      <c r="L51" s="193">
        <v>7</v>
      </c>
      <c r="M51" s="193">
        <v>10</v>
      </c>
      <c r="N51" s="194">
        <f t="shared" si="1"/>
        <v>49</v>
      </c>
      <c r="O51" s="202">
        <v>0</v>
      </c>
      <c r="P51" s="202">
        <v>0</v>
      </c>
      <c r="Q51" s="202">
        <v>0</v>
      </c>
      <c r="R51" s="203">
        <f t="shared" si="2"/>
        <v>0</v>
      </c>
      <c r="S51" s="208">
        <f t="shared" si="3"/>
        <v>70</v>
      </c>
      <c r="T51" s="204"/>
    </row>
    <row r="52" spans="1:20" ht="18.2" customHeight="1" x14ac:dyDescent="0.55000000000000004">
      <c r="A52" s="4"/>
      <c r="B52" s="14"/>
      <c r="C52" s="4" t="s">
        <v>10</v>
      </c>
      <c r="D52" s="4">
        <v>0</v>
      </c>
      <c r="E52" s="4">
        <v>9</v>
      </c>
      <c r="F52" s="4">
        <v>7</v>
      </c>
      <c r="G52" s="126">
        <f t="shared" si="0"/>
        <v>16</v>
      </c>
      <c r="H52" s="4">
        <v>9</v>
      </c>
      <c r="I52" s="4">
        <v>7</v>
      </c>
      <c r="J52" s="4">
        <v>16</v>
      </c>
      <c r="K52" s="4">
        <v>9</v>
      </c>
      <c r="L52" s="4">
        <v>7</v>
      </c>
      <c r="M52" s="4">
        <v>15</v>
      </c>
      <c r="N52" s="126">
        <f t="shared" si="1"/>
        <v>63</v>
      </c>
      <c r="O52" s="7">
        <v>0</v>
      </c>
      <c r="P52" s="7">
        <v>0</v>
      </c>
      <c r="Q52" s="7">
        <v>0</v>
      </c>
      <c r="R52" s="130">
        <f t="shared" si="2"/>
        <v>0</v>
      </c>
      <c r="S52" s="142">
        <f t="shared" si="3"/>
        <v>79</v>
      </c>
      <c r="T52" s="5"/>
    </row>
    <row r="53" spans="1:20" ht="18.2" customHeight="1" x14ac:dyDescent="0.55000000000000004">
      <c r="A53" s="4"/>
      <c r="B53" s="14"/>
      <c r="C53" s="56" t="s">
        <v>5</v>
      </c>
      <c r="D53" s="56">
        <f>D51+D52</f>
        <v>0</v>
      </c>
      <c r="E53" s="56">
        <f t="shared" ref="E53:R53" si="16">SUM(E51:E52)</f>
        <v>21</v>
      </c>
      <c r="F53" s="56">
        <f t="shared" si="16"/>
        <v>16</v>
      </c>
      <c r="G53" s="127">
        <f t="shared" si="0"/>
        <v>37</v>
      </c>
      <c r="H53" s="56">
        <f t="shared" si="16"/>
        <v>17</v>
      </c>
      <c r="I53" s="56">
        <f t="shared" si="16"/>
        <v>13</v>
      </c>
      <c r="J53" s="56">
        <f t="shared" si="16"/>
        <v>23</v>
      </c>
      <c r="K53" s="56">
        <f t="shared" si="16"/>
        <v>20</v>
      </c>
      <c r="L53" s="56">
        <f t="shared" si="16"/>
        <v>14</v>
      </c>
      <c r="M53" s="56">
        <f t="shared" si="16"/>
        <v>25</v>
      </c>
      <c r="N53" s="127">
        <f t="shared" si="16"/>
        <v>112</v>
      </c>
      <c r="O53" s="45">
        <f t="shared" si="16"/>
        <v>0</v>
      </c>
      <c r="P53" s="45">
        <f t="shared" si="16"/>
        <v>0</v>
      </c>
      <c r="Q53" s="45">
        <f t="shared" si="16"/>
        <v>0</v>
      </c>
      <c r="R53" s="131">
        <f t="shared" si="16"/>
        <v>0</v>
      </c>
      <c r="S53" s="141">
        <f t="shared" si="3"/>
        <v>149</v>
      </c>
      <c r="T53" s="215">
        <v>10</v>
      </c>
    </row>
    <row r="54" spans="1:20" ht="18.2" customHeight="1" x14ac:dyDescent="0.55000000000000004">
      <c r="A54" s="6"/>
      <c r="B54" s="16"/>
      <c r="C54" s="6" t="s">
        <v>3</v>
      </c>
      <c r="D54" s="6">
        <v>0</v>
      </c>
      <c r="E54" s="6">
        <v>1</v>
      </c>
      <c r="F54" s="6">
        <v>1</v>
      </c>
      <c r="G54" s="125">
        <f t="shared" si="0"/>
        <v>2</v>
      </c>
      <c r="H54" s="6">
        <v>1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125">
        <f t="shared" si="1"/>
        <v>6</v>
      </c>
      <c r="O54" s="8">
        <v>0</v>
      </c>
      <c r="P54" s="8">
        <v>0</v>
      </c>
      <c r="Q54" s="8">
        <v>0</v>
      </c>
      <c r="R54" s="132">
        <f t="shared" si="2"/>
        <v>0</v>
      </c>
      <c r="S54" s="186">
        <f t="shared" si="3"/>
        <v>8</v>
      </c>
      <c r="T54" s="156"/>
    </row>
    <row r="55" spans="1:20" ht="18.2" customHeight="1" x14ac:dyDescent="0.55000000000000004">
      <c r="A55" s="28">
        <v>106</v>
      </c>
      <c r="B55" s="15" t="s">
        <v>127</v>
      </c>
      <c r="C55" s="193" t="s">
        <v>9</v>
      </c>
      <c r="D55" s="193">
        <v>0</v>
      </c>
      <c r="E55" s="193">
        <v>7</v>
      </c>
      <c r="F55" s="193">
        <v>13</v>
      </c>
      <c r="G55" s="194">
        <f t="shared" si="0"/>
        <v>20</v>
      </c>
      <c r="H55" s="193">
        <v>12</v>
      </c>
      <c r="I55" s="193">
        <v>11</v>
      </c>
      <c r="J55" s="193">
        <v>10</v>
      </c>
      <c r="K55" s="193">
        <v>8</v>
      </c>
      <c r="L55" s="193">
        <v>7</v>
      </c>
      <c r="M55" s="193">
        <v>13</v>
      </c>
      <c r="N55" s="194">
        <f t="shared" si="1"/>
        <v>61</v>
      </c>
      <c r="O55" s="193">
        <v>11</v>
      </c>
      <c r="P55" s="193">
        <v>15</v>
      </c>
      <c r="Q55" s="193">
        <v>11</v>
      </c>
      <c r="R55" s="194">
        <f t="shared" si="2"/>
        <v>37</v>
      </c>
      <c r="S55" s="208">
        <f t="shared" si="3"/>
        <v>118</v>
      </c>
      <c r="T55" s="204"/>
    </row>
    <row r="56" spans="1:20" ht="18.2" customHeight="1" x14ac:dyDescent="0.55000000000000004">
      <c r="A56" s="4"/>
      <c r="B56" s="15" t="s">
        <v>126</v>
      </c>
      <c r="C56" s="4" t="s">
        <v>10</v>
      </c>
      <c r="D56" s="4">
        <v>0</v>
      </c>
      <c r="E56" s="4">
        <v>10</v>
      </c>
      <c r="F56" s="4">
        <v>8</v>
      </c>
      <c r="G56" s="126">
        <f t="shared" si="0"/>
        <v>18</v>
      </c>
      <c r="H56" s="4">
        <v>3</v>
      </c>
      <c r="I56" s="4">
        <v>11</v>
      </c>
      <c r="J56" s="4">
        <v>6</v>
      </c>
      <c r="K56" s="4">
        <v>4</v>
      </c>
      <c r="L56" s="4">
        <v>6</v>
      </c>
      <c r="M56" s="4">
        <v>8</v>
      </c>
      <c r="N56" s="126">
        <f t="shared" si="1"/>
        <v>38</v>
      </c>
      <c r="O56" s="4">
        <v>9</v>
      </c>
      <c r="P56" s="4">
        <v>7</v>
      </c>
      <c r="Q56" s="4">
        <v>5</v>
      </c>
      <c r="R56" s="126">
        <f t="shared" si="2"/>
        <v>21</v>
      </c>
      <c r="S56" s="142">
        <f t="shared" si="3"/>
        <v>77</v>
      </c>
      <c r="T56" s="5"/>
    </row>
    <row r="57" spans="1:20" ht="18.2" customHeight="1" x14ac:dyDescent="0.55000000000000004">
      <c r="A57" s="4"/>
      <c r="B57" s="14"/>
      <c r="C57" s="56" t="s">
        <v>5</v>
      </c>
      <c r="D57" s="56">
        <f>D55+D56</f>
        <v>0</v>
      </c>
      <c r="E57" s="56">
        <f t="shared" ref="E57:R57" si="17">SUM(E55:E56)</f>
        <v>17</v>
      </c>
      <c r="F57" s="56">
        <f t="shared" si="17"/>
        <v>21</v>
      </c>
      <c r="G57" s="127">
        <f t="shared" si="0"/>
        <v>38</v>
      </c>
      <c r="H57" s="56">
        <f t="shared" si="17"/>
        <v>15</v>
      </c>
      <c r="I57" s="56">
        <f t="shared" si="17"/>
        <v>22</v>
      </c>
      <c r="J57" s="56">
        <f t="shared" si="17"/>
        <v>16</v>
      </c>
      <c r="K57" s="56">
        <f t="shared" si="17"/>
        <v>12</v>
      </c>
      <c r="L57" s="56">
        <f t="shared" si="17"/>
        <v>13</v>
      </c>
      <c r="M57" s="56">
        <f t="shared" si="17"/>
        <v>21</v>
      </c>
      <c r="N57" s="127">
        <f t="shared" si="17"/>
        <v>99</v>
      </c>
      <c r="O57" s="56">
        <f t="shared" si="17"/>
        <v>20</v>
      </c>
      <c r="P57" s="56">
        <f t="shared" si="17"/>
        <v>22</v>
      </c>
      <c r="Q57" s="56">
        <f t="shared" si="17"/>
        <v>16</v>
      </c>
      <c r="R57" s="127">
        <f t="shared" si="17"/>
        <v>58</v>
      </c>
      <c r="S57" s="141">
        <f t="shared" si="3"/>
        <v>195</v>
      </c>
      <c r="T57" s="215">
        <v>16</v>
      </c>
    </row>
    <row r="58" spans="1:20" ht="18.2" customHeight="1" x14ac:dyDescent="0.55000000000000004">
      <c r="A58" s="6"/>
      <c r="B58" s="16"/>
      <c r="C58" s="6" t="s">
        <v>3</v>
      </c>
      <c r="D58" s="6">
        <v>0</v>
      </c>
      <c r="E58" s="6">
        <v>1</v>
      </c>
      <c r="F58" s="6">
        <v>1</v>
      </c>
      <c r="G58" s="125">
        <f t="shared" si="0"/>
        <v>2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>
        <v>1</v>
      </c>
      <c r="N58" s="125">
        <f t="shared" si="1"/>
        <v>6</v>
      </c>
      <c r="O58" s="6">
        <v>1</v>
      </c>
      <c r="P58" s="6">
        <v>1</v>
      </c>
      <c r="Q58" s="6">
        <v>1</v>
      </c>
      <c r="R58" s="125">
        <f t="shared" si="2"/>
        <v>3</v>
      </c>
      <c r="S58" s="186">
        <f t="shared" si="3"/>
        <v>11</v>
      </c>
      <c r="T58" s="156"/>
    </row>
    <row r="59" spans="1:20" ht="18.2" customHeight="1" x14ac:dyDescent="0.55000000000000004">
      <c r="A59" s="28">
        <v>107</v>
      </c>
      <c r="B59" s="14" t="s">
        <v>100</v>
      </c>
      <c r="C59" s="193" t="s">
        <v>9</v>
      </c>
      <c r="D59" s="193">
        <v>0</v>
      </c>
      <c r="E59" s="193">
        <v>10</v>
      </c>
      <c r="F59" s="193">
        <v>15</v>
      </c>
      <c r="G59" s="194">
        <f t="shared" si="0"/>
        <v>25</v>
      </c>
      <c r="H59" s="193">
        <v>25</v>
      </c>
      <c r="I59" s="193">
        <v>10</v>
      </c>
      <c r="J59" s="193">
        <v>16</v>
      </c>
      <c r="K59" s="193">
        <v>10</v>
      </c>
      <c r="L59" s="193">
        <v>9</v>
      </c>
      <c r="M59" s="193">
        <v>11</v>
      </c>
      <c r="N59" s="194">
        <f t="shared" si="1"/>
        <v>81</v>
      </c>
      <c r="O59" s="202">
        <v>0</v>
      </c>
      <c r="P59" s="202">
        <v>0</v>
      </c>
      <c r="Q59" s="202">
        <v>0</v>
      </c>
      <c r="R59" s="203">
        <f t="shared" si="2"/>
        <v>0</v>
      </c>
      <c r="S59" s="208">
        <f t="shared" si="3"/>
        <v>106</v>
      </c>
      <c r="T59" s="204"/>
    </row>
    <row r="60" spans="1:20" ht="18.2" customHeight="1" x14ac:dyDescent="0.55000000000000004">
      <c r="A60" s="4"/>
      <c r="B60" s="14"/>
      <c r="C60" s="4" t="s">
        <v>10</v>
      </c>
      <c r="D60" s="4">
        <v>0</v>
      </c>
      <c r="E60" s="4">
        <v>12</v>
      </c>
      <c r="F60" s="4">
        <v>6</v>
      </c>
      <c r="G60" s="126">
        <f t="shared" si="0"/>
        <v>18</v>
      </c>
      <c r="H60" s="4">
        <v>10</v>
      </c>
      <c r="I60" s="4">
        <v>12</v>
      </c>
      <c r="J60" s="4">
        <v>10</v>
      </c>
      <c r="K60" s="4">
        <v>10</v>
      </c>
      <c r="L60" s="4">
        <v>14</v>
      </c>
      <c r="M60" s="4">
        <v>10</v>
      </c>
      <c r="N60" s="126">
        <f t="shared" si="1"/>
        <v>66</v>
      </c>
      <c r="O60" s="7">
        <v>0</v>
      </c>
      <c r="P60" s="7">
        <v>0</v>
      </c>
      <c r="Q60" s="7">
        <v>0</v>
      </c>
      <c r="R60" s="130">
        <f t="shared" si="2"/>
        <v>0</v>
      </c>
      <c r="S60" s="142">
        <f t="shared" si="3"/>
        <v>84</v>
      </c>
      <c r="T60" s="5"/>
    </row>
    <row r="61" spans="1:20" ht="18.2" customHeight="1" x14ac:dyDescent="0.55000000000000004">
      <c r="A61" s="4"/>
      <c r="B61" s="14"/>
      <c r="C61" s="56" t="s">
        <v>5</v>
      </c>
      <c r="D61" s="56">
        <f>D59+D60</f>
        <v>0</v>
      </c>
      <c r="E61" s="56">
        <f t="shared" ref="E61:R61" si="18">SUM(E59:E60)</f>
        <v>22</v>
      </c>
      <c r="F61" s="56">
        <f t="shared" si="18"/>
        <v>21</v>
      </c>
      <c r="G61" s="127">
        <f t="shared" si="0"/>
        <v>43</v>
      </c>
      <c r="H61" s="56">
        <f t="shared" si="18"/>
        <v>35</v>
      </c>
      <c r="I61" s="56">
        <f t="shared" si="18"/>
        <v>22</v>
      </c>
      <c r="J61" s="56">
        <f t="shared" si="18"/>
        <v>26</v>
      </c>
      <c r="K61" s="56">
        <f t="shared" si="18"/>
        <v>20</v>
      </c>
      <c r="L61" s="56">
        <f t="shared" si="18"/>
        <v>23</v>
      </c>
      <c r="M61" s="56">
        <f t="shared" si="18"/>
        <v>21</v>
      </c>
      <c r="N61" s="127">
        <f t="shared" si="18"/>
        <v>147</v>
      </c>
      <c r="O61" s="45">
        <f t="shared" si="18"/>
        <v>0</v>
      </c>
      <c r="P61" s="45">
        <f t="shared" si="18"/>
        <v>0</v>
      </c>
      <c r="Q61" s="45">
        <f t="shared" si="18"/>
        <v>0</v>
      </c>
      <c r="R61" s="131">
        <f t="shared" si="18"/>
        <v>0</v>
      </c>
      <c r="S61" s="141">
        <f t="shared" si="3"/>
        <v>190</v>
      </c>
      <c r="T61" s="215">
        <v>11</v>
      </c>
    </row>
    <row r="62" spans="1:20" ht="18.2" customHeight="1" x14ac:dyDescent="0.55000000000000004">
      <c r="A62" s="6"/>
      <c r="B62" s="16"/>
      <c r="C62" s="6" t="s">
        <v>3</v>
      </c>
      <c r="D62" s="6">
        <v>0</v>
      </c>
      <c r="E62" s="6">
        <v>1</v>
      </c>
      <c r="F62" s="6">
        <v>1</v>
      </c>
      <c r="G62" s="125">
        <f t="shared" si="0"/>
        <v>2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125">
        <f t="shared" si="1"/>
        <v>6</v>
      </c>
      <c r="O62" s="8">
        <v>0</v>
      </c>
      <c r="P62" s="8">
        <v>0</v>
      </c>
      <c r="Q62" s="8">
        <v>0</v>
      </c>
      <c r="R62" s="132">
        <f t="shared" si="2"/>
        <v>0</v>
      </c>
      <c r="S62" s="186">
        <f t="shared" si="3"/>
        <v>8</v>
      </c>
      <c r="T62" s="156"/>
    </row>
    <row r="63" spans="1:20" ht="18.2" customHeight="1" x14ac:dyDescent="0.55000000000000004">
      <c r="A63" s="28">
        <v>108</v>
      </c>
      <c r="B63" s="15" t="s">
        <v>108</v>
      </c>
      <c r="C63" s="193" t="s">
        <v>9</v>
      </c>
      <c r="D63" s="193">
        <v>0</v>
      </c>
      <c r="E63" s="193">
        <v>13</v>
      </c>
      <c r="F63" s="193">
        <v>6</v>
      </c>
      <c r="G63" s="194">
        <f t="shared" si="0"/>
        <v>19</v>
      </c>
      <c r="H63" s="193">
        <v>4</v>
      </c>
      <c r="I63" s="193">
        <v>11</v>
      </c>
      <c r="J63" s="193">
        <v>10</v>
      </c>
      <c r="K63" s="193">
        <v>10</v>
      </c>
      <c r="L63" s="193">
        <v>3</v>
      </c>
      <c r="M63" s="193">
        <v>6</v>
      </c>
      <c r="N63" s="194">
        <f t="shared" si="1"/>
        <v>44</v>
      </c>
      <c r="O63" s="202">
        <v>0</v>
      </c>
      <c r="P63" s="202">
        <v>0</v>
      </c>
      <c r="Q63" s="202">
        <v>0</v>
      </c>
      <c r="R63" s="203">
        <f t="shared" si="2"/>
        <v>0</v>
      </c>
      <c r="S63" s="208">
        <f t="shared" si="3"/>
        <v>63</v>
      </c>
      <c r="T63" s="204"/>
    </row>
    <row r="64" spans="1:20" ht="18.2" customHeight="1" x14ac:dyDescent="0.55000000000000004">
      <c r="A64" s="4"/>
      <c r="B64" s="14"/>
      <c r="C64" s="4" t="s">
        <v>10</v>
      </c>
      <c r="D64" s="4">
        <v>0</v>
      </c>
      <c r="E64" s="4">
        <v>16</v>
      </c>
      <c r="F64" s="4">
        <v>9</v>
      </c>
      <c r="G64" s="126">
        <f t="shared" si="0"/>
        <v>25</v>
      </c>
      <c r="H64" s="4">
        <v>18</v>
      </c>
      <c r="I64" s="4">
        <v>6</v>
      </c>
      <c r="J64" s="4">
        <v>9</v>
      </c>
      <c r="K64" s="4">
        <v>4</v>
      </c>
      <c r="L64" s="4">
        <v>4</v>
      </c>
      <c r="M64" s="4">
        <v>3</v>
      </c>
      <c r="N64" s="126">
        <f t="shared" si="1"/>
        <v>44</v>
      </c>
      <c r="O64" s="7">
        <v>0</v>
      </c>
      <c r="P64" s="7">
        <v>0</v>
      </c>
      <c r="Q64" s="7">
        <v>0</v>
      </c>
      <c r="R64" s="130">
        <f t="shared" si="2"/>
        <v>0</v>
      </c>
      <c r="S64" s="142">
        <f t="shared" si="3"/>
        <v>69</v>
      </c>
      <c r="T64" s="5"/>
    </row>
    <row r="65" spans="1:20" ht="18.2" customHeight="1" x14ac:dyDescent="0.55000000000000004">
      <c r="A65" s="4"/>
      <c r="B65" s="14"/>
      <c r="C65" s="56" t="s">
        <v>5</v>
      </c>
      <c r="D65" s="56">
        <f>D63+D64</f>
        <v>0</v>
      </c>
      <c r="E65" s="56">
        <f t="shared" ref="E65:R65" si="19">SUM(E63:E64)</f>
        <v>29</v>
      </c>
      <c r="F65" s="56">
        <f t="shared" si="19"/>
        <v>15</v>
      </c>
      <c r="G65" s="127">
        <f t="shared" si="0"/>
        <v>44</v>
      </c>
      <c r="H65" s="56">
        <f t="shared" si="19"/>
        <v>22</v>
      </c>
      <c r="I65" s="56">
        <f t="shared" si="19"/>
        <v>17</v>
      </c>
      <c r="J65" s="56">
        <f t="shared" si="19"/>
        <v>19</v>
      </c>
      <c r="K65" s="56">
        <f t="shared" si="19"/>
        <v>14</v>
      </c>
      <c r="L65" s="56">
        <f t="shared" si="19"/>
        <v>7</v>
      </c>
      <c r="M65" s="56">
        <f t="shared" si="19"/>
        <v>9</v>
      </c>
      <c r="N65" s="127">
        <f t="shared" si="19"/>
        <v>88</v>
      </c>
      <c r="O65" s="45">
        <f t="shared" si="19"/>
        <v>0</v>
      </c>
      <c r="P65" s="45">
        <f t="shared" si="19"/>
        <v>0</v>
      </c>
      <c r="Q65" s="45">
        <f t="shared" si="19"/>
        <v>0</v>
      </c>
      <c r="R65" s="131">
        <f t="shared" si="19"/>
        <v>0</v>
      </c>
      <c r="S65" s="141">
        <f t="shared" si="3"/>
        <v>132</v>
      </c>
      <c r="T65" s="215">
        <v>10</v>
      </c>
    </row>
    <row r="66" spans="1:20" ht="18.2" customHeight="1" x14ac:dyDescent="0.55000000000000004">
      <c r="A66" s="6"/>
      <c r="B66" s="16"/>
      <c r="C66" s="6" t="s">
        <v>3</v>
      </c>
      <c r="D66" s="6">
        <v>0</v>
      </c>
      <c r="E66" s="6">
        <v>1</v>
      </c>
      <c r="F66" s="6">
        <v>1</v>
      </c>
      <c r="G66" s="125">
        <f t="shared" si="0"/>
        <v>2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1</v>
      </c>
      <c r="N66" s="125">
        <f t="shared" si="1"/>
        <v>6</v>
      </c>
      <c r="O66" s="8">
        <v>0</v>
      </c>
      <c r="P66" s="8">
        <v>0</v>
      </c>
      <c r="Q66" s="8">
        <v>0</v>
      </c>
      <c r="R66" s="132">
        <f t="shared" si="2"/>
        <v>0</v>
      </c>
      <c r="S66" s="186">
        <f t="shared" si="3"/>
        <v>8</v>
      </c>
      <c r="T66" s="156"/>
    </row>
    <row r="67" spans="1:20" ht="18.2" customHeight="1" x14ac:dyDescent="0.55000000000000004">
      <c r="A67" s="273" t="s">
        <v>107</v>
      </c>
      <c r="B67" s="273"/>
      <c r="C67" s="206" t="s">
        <v>9</v>
      </c>
      <c r="D67" s="207">
        <f>D3+D7+D11+D15+D19+D23+D27+D31+D35+D39+D43+D47+D51+D55+D59+D63</f>
        <v>2</v>
      </c>
      <c r="E67" s="207">
        <f t="shared" ref="E67:S67" si="20">E3+E7+E11+E15+E19+E23+E27+E31+E35+E39+E43+E47+E51+E55+E59+E63</f>
        <v>148</v>
      </c>
      <c r="F67" s="207">
        <f t="shared" si="20"/>
        <v>114</v>
      </c>
      <c r="G67" s="210">
        <f t="shared" si="20"/>
        <v>264</v>
      </c>
      <c r="H67" s="207">
        <f t="shared" si="20"/>
        <v>156</v>
      </c>
      <c r="I67" s="207">
        <f t="shared" si="20"/>
        <v>128</v>
      </c>
      <c r="J67" s="207">
        <f t="shared" si="20"/>
        <v>104</v>
      </c>
      <c r="K67" s="207">
        <f t="shared" si="20"/>
        <v>117</v>
      </c>
      <c r="L67" s="207">
        <f t="shared" si="20"/>
        <v>99</v>
      </c>
      <c r="M67" s="207">
        <f t="shared" si="20"/>
        <v>125</v>
      </c>
      <c r="N67" s="210">
        <f t="shared" si="20"/>
        <v>729</v>
      </c>
      <c r="O67" s="207">
        <f t="shared" si="20"/>
        <v>67</v>
      </c>
      <c r="P67" s="207">
        <f t="shared" si="20"/>
        <v>45</v>
      </c>
      <c r="Q67" s="207">
        <f t="shared" si="20"/>
        <v>45</v>
      </c>
      <c r="R67" s="210">
        <f t="shared" si="20"/>
        <v>157</v>
      </c>
      <c r="S67" s="115">
        <f t="shared" si="20"/>
        <v>1150</v>
      </c>
      <c r="T67" s="207"/>
    </row>
    <row r="68" spans="1:20" ht="18.2" customHeight="1" x14ac:dyDescent="0.55000000000000004">
      <c r="A68" s="273" t="s">
        <v>131</v>
      </c>
      <c r="B68" s="273"/>
      <c r="C68" s="135" t="s">
        <v>10</v>
      </c>
      <c r="D68" s="143">
        <f>D4+D8+D12+D16+D20+D24+D28+D32+D36+D40+D44+D48+D52+D56+D60+D64</f>
        <v>1</v>
      </c>
      <c r="E68" s="143">
        <f t="shared" ref="E68:S68" si="21">E4+E8+E12+E16+E20+E24+E28+E32+E36+E40+E44+E48+E52+E56+E60+E64</f>
        <v>131</v>
      </c>
      <c r="F68" s="143">
        <f t="shared" si="21"/>
        <v>103</v>
      </c>
      <c r="G68" s="144">
        <f t="shared" si="21"/>
        <v>235</v>
      </c>
      <c r="H68" s="143">
        <f t="shared" si="21"/>
        <v>117</v>
      </c>
      <c r="I68" s="143">
        <f t="shared" si="21"/>
        <v>114</v>
      </c>
      <c r="J68" s="143">
        <f t="shared" si="21"/>
        <v>118</v>
      </c>
      <c r="K68" s="143">
        <f t="shared" si="21"/>
        <v>106</v>
      </c>
      <c r="L68" s="143">
        <f t="shared" si="21"/>
        <v>96</v>
      </c>
      <c r="M68" s="143">
        <f t="shared" si="21"/>
        <v>88</v>
      </c>
      <c r="N68" s="144">
        <f t="shared" si="21"/>
        <v>639</v>
      </c>
      <c r="O68" s="143">
        <f t="shared" si="21"/>
        <v>51</v>
      </c>
      <c r="P68" s="143">
        <f t="shared" si="21"/>
        <v>40</v>
      </c>
      <c r="Q68" s="143">
        <f t="shared" si="21"/>
        <v>30</v>
      </c>
      <c r="R68" s="144">
        <f t="shared" si="21"/>
        <v>121</v>
      </c>
      <c r="S68" s="145">
        <f t="shared" si="21"/>
        <v>995</v>
      </c>
      <c r="T68" s="143"/>
    </row>
    <row r="69" spans="1:20" ht="18.2" customHeight="1" x14ac:dyDescent="0.55000000000000004">
      <c r="A69" s="157"/>
      <c r="B69" s="137"/>
      <c r="C69" s="134" t="s">
        <v>5</v>
      </c>
      <c r="D69" s="138">
        <f>D5+D9+D13+D17+D21+D25+D29+D33+D37+D41+D45+D49+D53+D57+D61+D65</f>
        <v>3</v>
      </c>
      <c r="E69" s="138">
        <f t="shared" ref="E69:T69" si="22">E5+E9+E13+E17+E21+E25+E29+E33+E37+E41+E45+E49+E53+E57+E61+E65</f>
        <v>279</v>
      </c>
      <c r="F69" s="138">
        <f t="shared" si="22"/>
        <v>217</v>
      </c>
      <c r="G69" s="129">
        <f t="shared" si="22"/>
        <v>499</v>
      </c>
      <c r="H69" s="138">
        <f t="shared" si="22"/>
        <v>273</v>
      </c>
      <c r="I69" s="138">
        <f t="shared" si="22"/>
        <v>242</v>
      </c>
      <c r="J69" s="138">
        <f t="shared" si="22"/>
        <v>222</v>
      </c>
      <c r="K69" s="138">
        <f t="shared" si="22"/>
        <v>223</v>
      </c>
      <c r="L69" s="138">
        <f t="shared" si="22"/>
        <v>195</v>
      </c>
      <c r="M69" s="138">
        <f t="shared" si="22"/>
        <v>213</v>
      </c>
      <c r="N69" s="129">
        <f t="shared" si="22"/>
        <v>1368</v>
      </c>
      <c r="O69" s="138">
        <f t="shared" si="22"/>
        <v>118</v>
      </c>
      <c r="P69" s="138">
        <f t="shared" si="22"/>
        <v>85</v>
      </c>
      <c r="Q69" s="138">
        <f t="shared" si="22"/>
        <v>75</v>
      </c>
      <c r="R69" s="129">
        <f t="shared" si="22"/>
        <v>278</v>
      </c>
      <c r="S69" s="117">
        <f t="shared" si="22"/>
        <v>2145</v>
      </c>
      <c r="T69" s="138">
        <f t="shared" si="22"/>
        <v>145</v>
      </c>
    </row>
    <row r="70" spans="1:20" ht="18.2" customHeight="1" x14ac:dyDescent="0.55000000000000004">
      <c r="A70" s="187"/>
      <c r="B70" s="189"/>
      <c r="C70" s="165" t="s">
        <v>3</v>
      </c>
      <c r="D70" s="139">
        <f>D6+D10+D14+D18+D22+D26+D30+D34+D38+D42+D46+D50+D54+D58+D62+D66</f>
        <v>1</v>
      </c>
      <c r="E70" s="139">
        <f t="shared" ref="E70:S70" si="23">E6+E10+E14+E18+E22+E26+E30+E34+E38+E42+E46+E50+E54+E58+E62+E66</f>
        <v>16</v>
      </c>
      <c r="F70" s="139">
        <f t="shared" si="23"/>
        <v>17</v>
      </c>
      <c r="G70" s="140">
        <f t="shared" si="23"/>
        <v>34</v>
      </c>
      <c r="H70" s="139">
        <f t="shared" si="23"/>
        <v>16</v>
      </c>
      <c r="I70" s="139">
        <f t="shared" si="23"/>
        <v>16</v>
      </c>
      <c r="J70" s="139">
        <f t="shared" si="23"/>
        <v>15</v>
      </c>
      <c r="K70" s="139">
        <f t="shared" si="23"/>
        <v>16</v>
      </c>
      <c r="L70" s="139">
        <f t="shared" si="23"/>
        <v>17</v>
      </c>
      <c r="M70" s="139">
        <f t="shared" si="23"/>
        <v>16</v>
      </c>
      <c r="N70" s="140">
        <f t="shared" si="23"/>
        <v>96</v>
      </c>
      <c r="O70" s="139">
        <f t="shared" si="23"/>
        <v>5</v>
      </c>
      <c r="P70" s="139">
        <f t="shared" si="23"/>
        <v>4</v>
      </c>
      <c r="Q70" s="139">
        <f t="shared" si="23"/>
        <v>4</v>
      </c>
      <c r="R70" s="140">
        <f t="shared" si="23"/>
        <v>13</v>
      </c>
      <c r="S70" s="146">
        <f t="shared" si="23"/>
        <v>143</v>
      </c>
      <c r="T70" s="139"/>
    </row>
    <row r="71" spans="1:20" ht="18.2" customHeight="1" x14ac:dyDescent="0.55000000000000004">
      <c r="A71" s="281"/>
      <c r="B71" s="281"/>
      <c r="C71" s="159"/>
      <c r="D71" s="15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18.2" customHeight="1" x14ac:dyDescent="0.55000000000000004">
      <c r="A72" s="281"/>
      <c r="B72" s="281"/>
      <c r="C72" s="29"/>
      <c r="D72" s="43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18.2" customHeight="1" x14ac:dyDescent="0.55000000000000004">
      <c r="A73" s="281"/>
      <c r="B73" s="281"/>
      <c r="C73" s="29"/>
      <c r="D73" s="43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8.2" customHeight="1" x14ac:dyDescent="0.55000000000000004">
      <c r="A74" s="280"/>
      <c r="B74" s="280"/>
      <c r="C74" s="29"/>
      <c r="D74" s="43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2"/>
    </row>
    <row r="119" spans="15:17" ht="18.2" customHeight="1" x14ac:dyDescent="0.55000000000000004">
      <c r="O119" s="245"/>
      <c r="P119" s="245"/>
      <c r="Q119" s="245"/>
    </row>
    <row r="120" spans="15:17" ht="18.2" customHeight="1" x14ac:dyDescent="0.55000000000000004">
      <c r="O120" s="245"/>
      <c r="P120" s="245"/>
      <c r="Q120" s="245"/>
    </row>
    <row r="121" spans="15:17" ht="18.2" customHeight="1" x14ac:dyDescent="0.55000000000000004">
      <c r="O121" s="245"/>
      <c r="P121" s="245"/>
      <c r="Q121" s="245"/>
    </row>
    <row r="122" spans="15:17" ht="18.2" customHeight="1" x14ac:dyDescent="0.55000000000000004">
      <c r="O122" s="245"/>
      <c r="P122" s="245"/>
      <c r="Q122" s="245"/>
    </row>
    <row r="123" spans="15:17" ht="18.2" customHeight="1" x14ac:dyDescent="0.55000000000000004">
      <c r="O123" s="245"/>
      <c r="P123" s="245"/>
      <c r="Q123" s="245"/>
    </row>
    <row r="124" spans="15:17" ht="18.2" customHeight="1" x14ac:dyDescent="0.55000000000000004">
      <c r="O124" s="245"/>
      <c r="P124" s="245"/>
      <c r="Q124" s="245"/>
    </row>
    <row r="125" spans="15:17" ht="18.2" customHeight="1" x14ac:dyDescent="0.55000000000000004">
      <c r="O125" s="245"/>
      <c r="P125" s="245"/>
      <c r="Q125" s="245"/>
    </row>
    <row r="126" spans="15:17" ht="18.2" customHeight="1" x14ac:dyDescent="0.55000000000000004">
      <c r="O126" s="245"/>
      <c r="P126" s="245"/>
      <c r="Q126" s="245"/>
    </row>
  </sheetData>
  <mergeCells count="12">
    <mergeCell ref="A1:A2"/>
    <mergeCell ref="B1:B2"/>
    <mergeCell ref="S1:S2"/>
    <mergeCell ref="O1:R1"/>
    <mergeCell ref="H1:N1"/>
    <mergeCell ref="D1:G1"/>
    <mergeCell ref="A74:B74"/>
    <mergeCell ref="A67:B67"/>
    <mergeCell ref="A68:B68"/>
    <mergeCell ref="A71:B71"/>
    <mergeCell ref="A72:B72"/>
    <mergeCell ref="A73:B73"/>
  </mergeCells>
  <phoneticPr fontId="0" type="noConversion"/>
  <printOptions horizontalCentered="1"/>
  <pageMargins left="0.78740157480314965" right="0" top="0.98425196850393704" bottom="0.6692913385826772" header="0.39370078740157483" footer="0.15748031496062992"/>
  <pageSetup paperSize="9" firstPageNumber="20" orientation="landscape" useFirstPageNumber="1" errors="blank" r:id="rId1"/>
  <headerFooter scaleWithDoc="0" alignWithMargins="0">
    <oddHeader>&amp;C&amp;"TH SarabunPSK,ตัวหนา"&amp;18ข้อมูลจำนวนนักเรียน, ห้องเรียน และ ข้าราชการครู ในสังกัดสำนักงานเขตพื้นที่การศึกษาประถมศึกษาตาก เขต 1
ภาคเรียนที่ 1 ปีการศึกษา 2563&amp;R&amp;"TH SarabunPSK,ตัวหนา"&amp;16&amp;P</oddHeader>
    <oddFooter>&amp;R&amp;"TH SarabunPSK,ตัวหนา"&amp;16กลุ่มงานข้อมูลสารสนเทศ  กลุ่มส่งเสริมการศึกษาทางไกลฯ
สำนักงานเขตพื้นที่การศึกษาประถมศึกษาตาก เขต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สรุปภาพรวม </vt:lpstr>
      <vt:lpstr>เมืองตาก</vt:lpstr>
      <vt:lpstr>บ้านตาก</vt:lpstr>
      <vt:lpstr>สามเงา</vt:lpstr>
      <vt:lpstr>วังเจ้า</vt:lpstr>
      <vt:lpstr>บ้านตาก!Print_Titles</vt:lpstr>
      <vt:lpstr>เมืองตาก!Print_Titles</vt:lpstr>
      <vt:lpstr>วังเจ้า!Print_Titles</vt:lpstr>
      <vt:lpstr>'สรุปภาพรวม '!Print_Titles</vt:lpstr>
      <vt:lpstr>สามเงา!Print_Titles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TCS</cp:lastModifiedBy>
  <cp:lastPrinted>2020-08-17T02:58:30Z</cp:lastPrinted>
  <dcterms:created xsi:type="dcterms:W3CDTF">2004-07-15T08:13:42Z</dcterms:created>
  <dcterms:modified xsi:type="dcterms:W3CDTF">2021-02-04T09:18:53Z</dcterms:modified>
</cp:coreProperties>
</file>