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23" i="6" l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A21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<sst xmlns="http://schemas.openxmlformats.org/spreadsheetml/2006/main" count="47" uniqueCount="41">
  <si>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</si>
  <si>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</si>
  <si>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</si>
  <si>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</si>
  <si>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</si>
  <si>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</si>
  <si>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</si>
  <si>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</si>
  <si>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</si>
  <si>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</si>
  <si>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</si>
  <si>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</si>
  <si>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</si>
  <si>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</si>
  <si>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</si>
  <si>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เครื่องรับวิทยุโทรศัพท์ โทรเลข โทรทัศน์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</si>
  <si>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</si>
  <si>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</si>
  <si>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</si>
  <si>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</si>
  <si>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ผลิตภัณฑ์จากแร่อื่น ๆ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</si>
  <si>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</si>
  <si>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รวม 10 อันดับ</t>
  </si>
  <si>
    <t>อื่น ๆ</t>
  </si>
  <si>
    <t>มูลค่ารวม</t>
  </si>
  <si>
    <t>เครื่องดื่มที่ไม่มีแอลกอฮอส์</t>
  </si>
  <si>
    <t>สินค้าแร่และเชื้อเพลิงอื่น ๆ</t>
  </si>
  <si>
    <t>กลุ่มความร่วมมือฯ  6</t>
  </si>
  <si>
    <t>(มกราคม-กุมภาพันธ์)</t>
  </si>
  <si>
    <t>สินค้าอุตสาหกรรมอื่น ๆ</t>
  </si>
  <si>
    <t>ปี 2561-2563 (มกราคม-มีนาคม)</t>
  </si>
  <si>
    <t>เหล็กและเหล็กกล้า</t>
  </si>
  <si>
    <t>สินค้าอุตสาหกรรมการเกษตรอื่น ๆ</t>
  </si>
  <si>
    <t>เครื่องสำอาง เครื่องหอมและสบู่</t>
  </si>
  <si>
    <t>รถยนต์นั่ง</t>
  </si>
  <si>
    <t>น้ำมันสำเร็จรูปอื่น ๆ</t>
  </si>
  <si>
    <t>ธัญพืช</t>
  </si>
  <si>
    <t>ผลไม้อื่น ๆ และของปรุงแต่งจากผลไม้</t>
  </si>
  <si>
    <t>ปูนซิเมนต์</t>
  </si>
  <si>
    <t>เครื่องรับ-ส่งสัญญาณและอุปกรณ์ติดตั้ง</t>
  </si>
  <si>
    <t>เชื้อเพลิงอื่น ๆ (ไฟฟ่า)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</si>
</sst>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24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 vertical="center"/>
    </xf>
    <xf numFmtId="0" fontId="19" fillId="0" borderId="0" xfId="0" applyFont="1"/>
    <xf numFmtId="0" fontId="17" fillId="5" borderId="6" xfId="0" applyFont="1" applyFill="1" applyBorder="1" applyAlignment="1">
      <alignment vertical="center"/>
    </xf>
    <xf numFmtId="49" fontId="19" fillId="0" borderId="0" xfId="0" applyNumberFormat="1" applyFont="1" applyAlignment="1">
      <alignment horizontal="right"/>
    </xf>
    <xf numFmtId="0" fontId="20" fillId="0" borderId="0" xfId="0" applyFont="1"/>
    <xf numFmtId="0" fontId="21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right" vertical="center" wrapText="1" shrinkToFit="1"/>
    </xf>
    <xf numFmtId="2" fontId="4" fillId="5" borderId="2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horizontal="right" vertical="center" wrapText="1"/>
    </xf>
    <xf numFmtId="187" fontId="4" fillId="5" borderId="2" xfId="1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vertical="justify"/>
    </xf>
    <xf numFmtId="49" fontId="4" fillId="7" borderId="2" xfId="0" applyNumberFormat="1" applyFont="1" applyFill="1" applyBorder="1" applyAlignment="1">
      <alignment horizontal="left" vertical="center" wrapText="1" shrinkToFit="1"/>
    </xf>
    <xf numFmtId="4" fontId="4" fillId="7" borderId="2" xfId="0" applyNumberFormat="1" applyFont="1" applyFill="1" applyBorder="1" applyAlignment="1">
      <alignment horizontal="right" vertical="center" wrapText="1" shrinkToFit="1"/>
    </xf>
    <xf numFmtId="2" fontId="4" fillId="7" borderId="2" xfId="1" applyNumberFormat="1" applyFont="1" applyFill="1" applyBorder="1" applyAlignment="1">
      <alignment horizontal="right"/>
    </xf>
    <xf numFmtId="49" fontId="6" fillId="8" borderId="2" xfId="0" applyNumberFormat="1" applyFont="1" applyFill="1" applyBorder="1" applyAlignment="1">
      <alignment horizontal="left" vertical="center" wrapText="1" shrinkToFit="1"/>
    </xf>
    <xf numFmtId="4" fontId="4" fillId="8" borderId="2" xfId="0" applyNumberFormat="1" applyFont="1" applyFill="1" applyBorder="1" applyAlignment="1">
      <alignment horizontal="right" vertical="center" wrapText="1" shrinkToFit="1"/>
    </xf>
    <xf numFmtId="0" fontId="4" fillId="7" borderId="2" xfId="0" applyFont="1" applyFill="1" applyBorder="1" applyAlignment="1">
      <alignment horizontal="center" vertical="justify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5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topLeftCell="A19" zoomScale="120" zoomScaleNormal="100" zoomScalePageLayoutView="120" workbookViewId="0">
      <selection activeCell="B32" sqref="B32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18" customWidth="1"/>
    <col min="7" max="7" width="7.75" style="1" customWidth="1"/>
    <col min="8" max="16384" width="9.125" style="1"/>
  </cols>
  <sheetData>
    <row r="1" spans="1:8" ht="15.75" customHeight="1">
      <c r="A1" s="5"/>
      <c r="B1" s="5"/>
      <c r="C1" s="5"/>
      <c r="D1" s="5"/>
      <c r="E1" s="15"/>
      <c r="F1" s="15"/>
      <c r="G1" s="5"/>
    </row>
    <row r="2" spans="1:8" ht="15.75" customHeight="1">
      <c r="A2" s="52" t="s">
        <v>6</v>
      </c>
      <c r="B2" s="52"/>
      <c r="C2" s="52"/>
      <c r="D2" s="52"/>
      <c r="E2" s="52"/>
      <c r="F2" s="52"/>
      <c r="G2" s="52"/>
      <c r="H2" s="4"/>
    </row>
    <row r="3" spans="1:8" ht="15.75" customHeight="1">
      <c r="A3" s="52" t="s">
        <v>30</v>
      </c>
      <c r="B3" s="52"/>
      <c r="C3" s="52"/>
      <c r="D3" s="52"/>
      <c r="E3" s="52"/>
      <c r="F3" s="52"/>
      <c r="G3" s="52"/>
    </row>
    <row r="4" spans="1:8" ht="21.75" customHeight="1">
      <c r="A4" s="6" t="s">
        <v>7</v>
      </c>
      <c r="B4" s="7"/>
      <c r="C4" s="12"/>
      <c r="D4" s="12"/>
      <c r="E4" s="16"/>
      <c r="F4" s="16"/>
      <c r="G4" s="13" t="s">
        <v>1</v>
      </c>
    </row>
    <row r="5" spans="1:8" ht="15" customHeight="1">
      <c r="A5" s="46" t="str">
        <f>[1]ลาว_กพ53!A4</f>
        <v>ลำดับที่</v>
      </c>
      <c r="B5" s="46" t="s">
        <v>3</v>
      </c>
      <c r="C5" s="48">
        <v>2561</v>
      </c>
      <c r="D5" s="48">
        <v>2562</v>
      </c>
      <c r="E5" s="30">
        <v>2562</v>
      </c>
      <c r="F5" s="14">
        <v>2563</v>
      </c>
      <c r="G5" s="44" t="s">
        <v>14</v>
      </c>
    </row>
    <row r="6" spans="1:8" ht="15" customHeight="1">
      <c r="A6" s="47"/>
      <c r="B6" s="47"/>
      <c r="C6" s="49"/>
      <c r="D6" s="49"/>
      <c r="E6" s="50" t="s">
        <v>28</v>
      </c>
      <c r="F6" s="51"/>
      <c r="G6" s="45"/>
    </row>
    <row r="7" spans="1:8" ht="17.25" customHeight="1">
      <c r="A7" s="31">
        <f>[1]ลาว_กพ53!A6</f>
        <v>1</v>
      </c>
      <c r="B7" s="41" t="s">
        <v>8</v>
      </c>
      <c r="C7" s="32">
        <v>18177.62095</v>
      </c>
      <c r="D7" s="32">
        <v>14359.548046</v>
      </c>
      <c r="E7" s="42">
        <v>4227.990425</v>
      </c>
      <c r="F7" s="42">
        <v>7131.4691899999998</v>
      </c>
      <c r="G7" s="33">
        <f>(F7-E7)*100/E7</f>
        <v>68.672784778125418</v>
      </c>
    </row>
    <row r="8" spans="1:8" ht="17.25" customHeight="1">
      <c r="A8" s="31">
        <f>[1]ลาว_กพ53!A7</f>
        <v>2</v>
      </c>
      <c r="B8" s="41" t="s">
        <v>9</v>
      </c>
      <c r="C8" s="32">
        <v>5942.0691059999999</v>
      </c>
      <c r="D8" s="32">
        <v>7570.5418099999997</v>
      </c>
      <c r="E8" s="42">
        <v>1686.6449640000001</v>
      </c>
      <c r="F8" s="42">
        <v>1989.8008910000001</v>
      </c>
      <c r="G8" s="33">
        <f t="shared" ref="G8:G19" si="0">(F8-E8)*100/E8</f>
        <v>17.973902834953712</v>
      </c>
    </row>
    <row r="9" spans="1:8" ht="17.25" customHeight="1">
      <c r="A9" s="34">
        <v>3</v>
      </c>
      <c r="B9" s="41" t="s">
        <v>35</v>
      </c>
      <c r="C9" s="32">
        <v>7003.4851550000003</v>
      </c>
      <c r="D9" s="32">
        <v>6358.0481220000001</v>
      </c>
      <c r="E9" s="42">
        <v>1606.1391490000001</v>
      </c>
      <c r="F9" s="42">
        <v>1905.7420729999999</v>
      </c>
      <c r="G9" s="33">
        <f t="shared" si="0"/>
        <v>18.653609445142774</v>
      </c>
    </row>
    <row r="10" spans="1:8" ht="17.25" customHeight="1">
      <c r="A10" s="31">
        <v>4</v>
      </c>
      <c r="B10" s="41" t="s">
        <v>26</v>
      </c>
      <c r="C10" s="32">
        <v>1288.7650880000001</v>
      </c>
      <c r="D10" s="32">
        <v>2249.8892099999998</v>
      </c>
      <c r="E10" s="42">
        <v>256.23200700000001</v>
      </c>
      <c r="F10" s="42">
        <v>1857.8208010000001</v>
      </c>
      <c r="G10" s="33">
        <f t="shared" si="0"/>
        <v>625.05415024126944</v>
      </c>
    </row>
    <row r="11" spans="1:8" ht="17.25" customHeight="1">
      <c r="A11" s="31">
        <v>5</v>
      </c>
      <c r="B11" s="41" t="s">
        <v>29</v>
      </c>
      <c r="C11" s="32">
        <v>4329.4900879999996</v>
      </c>
      <c r="D11" s="32">
        <v>4162.9368569999997</v>
      </c>
      <c r="E11" s="42">
        <v>1052.239421</v>
      </c>
      <c r="F11" s="42">
        <v>1341.811991</v>
      </c>
      <c r="G11" s="33">
        <f t="shared" si="0"/>
        <v>27.519646595715223</v>
      </c>
    </row>
    <row r="12" spans="1:8" ht="17.25" customHeight="1">
      <c r="A12" s="31">
        <v>6</v>
      </c>
      <c r="B12" s="41" t="s">
        <v>34</v>
      </c>
      <c r="C12" s="32">
        <v>8214.7921189999997</v>
      </c>
      <c r="D12" s="32">
        <v>6530.7778010000002</v>
      </c>
      <c r="E12" s="42">
        <v>2024.248045</v>
      </c>
      <c r="F12" s="42">
        <v>1229.33411</v>
      </c>
      <c r="G12" s="33">
        <f t="shared" si="0"/>
        <v>-39.269591341015719</v>
      </c>
    </row>
    <row r="13" spans="1:8" ht="17.25" customHeight="1">
      <c r="A13" s="34">
        <v>7</v>
      </c>
      <c r="B13" s="41" t="s">
        <v>33</v>
      </c>
      <c r="C13" s="32">
        <v>3398.2115170000002</v>
      </c>
      <c r="D13" s="32">
        <v>3228.7573240000002</v>
      </c>
      <c r="E13" s="42">
        <v>986.82319099999995</v>
      </c>
      <c r="F13" s="42">
        <v>1087.5590580000001</v>
      </c>
      <c r="G13" s="33">
        <f t="shared" si="0"/>
        <v>10.208096842345096</v>
      </c>
    </row>
    <row r="14" spans="1:8" ht="17.25" customHeight="1">
      <c r="A14" s="31">
        <v>8</v>
      </c>
      <c r="B14" s="41" t="s">
        <v>25</v>
      </c>
      <c r="C14" s="32">
        <v>2369.507822</v>
      </c>
      <c r="D14" s="32">
        <v>2552.4277059999999</v>
      </c>
      <c r="E14" s="42">
        <v>596.00563599999998</v>
      </c>
      <c r="F14" s="42">
        <v>1059.4308659999999</v>
      </c>
      <c r="G14" s="33">
        <f t="shared" si="0"/>
        <v>77.755175791659781</v>
      </c>
    </row>
    <row r="15" spans="1:8" ht="17.25" customHeight="1">
      <c r="A15" s="34">
        <v>9</v>
      </c>
      <c r="B15" s="41" t="s">
        <v>32</v>
      </c>
      <c r="C15" s="32">
        <v>2838.6839749999999</v>
      </c>
      <c r="D15" s="32">
        <v>2488.1294379999999</v>
      </c>
      <c r="E15" s="42">
        <v>629.75608999999997</v>
      </c>
      <c r="F15" s="42">
        <v>952.12749399999996</v>
      </c>
      <c r="G15" s="33">
        <f t="shared" si="0"/>
        <v>51.189882736981545</v>
      </c>
    </row>
    <row r="16" spans="1:8" ht="17.25" customHeight="1">
      <c r="A16" s="31">
        <v>10</v>
      </c>
      <c r="B16" s="41" t="s">
        <v>31</v>
      </c>
      <c r="C16" s="32">
        <v>3330.0754510000002</v>
      </c>
      <c r="D16" s="32">
        <v>2491.5008109999999</v>
      </c>
      <c r="E16" s="32">
        <v>667.86616100000003</v>
      </c>
      <c r="F16" s="42">
        <v>793.50510799999995</v>
      </c>
      <c r="G16" s="33">
        <f t="shared" si="0"/>
        <v>18.811994728386892</v>
      </c>
    </row>
    <row r="17" spans="1:7" ht="19.5" customHeight="1">
      <c r="A17" s="43"/>
      <c r="B17" s="38" t="s">
        <v>22</v>
      </c>
      <c r="C17" s="39">
        <v>56892.701270999998</v>
      </c>
      <c r="D17" s="39">
        <v>51992.557124999999</v>
      </c>
      <c r="E17" s="39">
        <v>13733.945089000001</v>
      </c>
      <c r="F17" s="39">
        <v>19348.601581999999</v>
      </c>
      <c r="G17" s="40">
        <f t="shared" si="0"/>
        <v>40.881599981763245</v>
      </c>
    </row>
    <row r="18" spans="1:7" ht="19.5" customHeight="1">
      <c r="A18" s="37"/>
      <c r="B18" s="38" t="s">
        <v>23</v>
      </c>
      <c r="C18" s="39">
        <v>71914.927481000006</v>
      </c>
      <c r="D18" s="39">
        <v>65898.588648000004</v>
      </c>
      <c r="E18" s="39">
        <v>15754.734678999999</v>
      </c>
      <c r="F18" s="39">
        <v>11568.853966999999</v>
      </c>
      <c r="G18" s="40">
        <f t="shared" si="0"/>
        <v>-26.569033355918695</v>
      </c>
    </row>
    <row r="19" spans="1:7" ht="19.899999999999999" customHeight="1">
      <c r="A19" s="37"/>
      <c r="B19" s="38" t="s">
        <v>24</v>
      </c>
      <c r="C19" s="39">
        <v>128807.628752</v>
      </c>
      <c r="D19" s="39">
        <v>117891.145773</v>
      </c>
      <c r="E19" s="39">
        <v>29488.679768000002</v>
      </c>
      <c r="F19" s="39">
        <v>30917.455548999998</v>
      </c>
      <c r="G19" s="40">
        <f t="shared" si="0"/>
        <v>4.8451670004923377</v>
      </c>
    </row>
    <row r="20" spans="1:7" ht="24.75" customHeight="1">
      <c r="A20" s="6" t="s">
        <v>2</v>
      </c>
      <c r="B20" s="7"/>
      <c r="C20" s="12"/>
      <c r="D20" s="12"/>
      <c r="E20" s="16"/>
      <c r="F20" s="16"/>
      <c r="G20" s="13" t="s">
        <v>1</v>
      </c>
    </row>
    <row r="21" spans="1:7" ht="15" customHeight="1">
      <c r="A21" s="46" t="str">
        <f>[1]ลาว_กพ53!A25</f>
        <v>ลำดับที่</v>
      </c>
      <c r="B21" s="46" t="s">
        <v>4</v>
      </c>
      <c r="C21" s="48">
        <v>2561</v>
      </c>
      <c r="D21" s="48">
        <v>2562</v>
      </c>
      <c r="E21" s="30">
        <v>2562</v>
      </c>
      <c r="F21" s="14">
        <v>2563</v>
      </c>
      <c r="G21" s="44" t="s">
        <v>14</v>
      </c>
    </row>
    <row r="22" spans="1:7" ht="15" customHeight="1">
      <c r="A22" s="47"/>
      <c r="B22" s="47"/>
      <c r="C22" s="49"/>
      <c r="D22" s="49"/>
      <c r="E22" s="50" t="s">
        <v>28</v>
      </c>
      <c r="F22" s="51"/>
      <c r="G22" s="45"/>
    </row>
    <row r="23" spans="1:7" ht="19.5" customHeight="1">
      <c r="A23" s="31">
        <v>1</v>
      </c>
      <c r="B23" s="41" t="s">
        <v>40</v>
      </c>
      <c r="C23" s="32">
        <v>45790.25821</v>
      </c>
      <c r="D23" s="32">
        <v>43473.729366</v>
      </c>
      <c r="E23" s="42">
        <v>9555.4660679999997</v>
      </c>
      <c r="F23" s="42">
        <v>11393.558066</v>
      </c>
      <c r="G23" s="33">
        <f t="shared" ref="G23:G35" si="1">(F23-E23)*100/E23</f>
        <v>19.236026635639767</v>
      </c>
    </row>
    <row r="24" spans="1:7" ht="19.5" customHeight="1">
      <c r="A24" s="31">
        <v>2</v>
      </c>
      <c r="B24" s="41" t="s">
        <v>10</v>
      </c>
      <c r="C24" s="32">
        <v>2935.546773</v>
      </c>
      <c r="D24" s="32">
        <v>2816.0681770000001</v>
      </c>
      <c r="E24" s="42">
        <v>1696.820146</v>
      </c>
      <c r="F24" s="42">
        <v>3474.0283530000002</v>
      </c>
      <c r="G24" s="33">
        <f t="shared" si="1"/>
        <v>104.73757110849391</v>
      </c>
    </row>
    <row r="25" spans="1:7" ht="19.5" customHeight="1">
      <c r="A25" s="31">
        <v>3</v>
      </c>
      <c r="B25" s="41" t="s">
        <v>13</v>
      </c>
      <c r="C25" s="32">
        <v>11903.586020000001</v>
      </c>
      <c r="D25" s="32">
        <v>12717.341689000001</v>
      </c>
      <c r="E25" s="42">
        <v>2451.3192819999999</v>
      </c>
      <c r="F25" s="42">
        <v>2181.3377169999999</v>
      </c>
      <c r="G25" s="33">
        <f t="shared" si="1"/>
        <v>-11.013725016666355</v>
      </c>
    </row>
    <row r="26" spans="1:7" ht="19.5" customHeight="1">
      <c r="A26" s="31">
        <v>4</v>
      </c>
      <c r="B26" s="41" t="s">
        <v>39</v>
      </c>
      <c r="C26" s="32">
        <v>8311.8201050000007</v>
      </c>
      <c r="D26" s="32">
        <v>6875.3994409999996</v>
      </c>
      <c r="E26" s="42">
        <v>1144.6017730000001</v>
      </c>
      <c r="F26" s="42">
        <v>1275.561596</v>
      </c>
      <c r="G26" s="33">
        <f t="shared" si="1"/>
        <v>11.441518446782968</v>
      </c>
    </row>
    <row r="27" spans="1:7" ht="19.5" customHeight="1">
      <c r="A27" s="31">
        <v>5</v>
      </c>
      <c r="B27" s="41" t="s">
        <v>38</v>
      </c>
      <c r="C27" s="32">
        <v>1914.36995</v>
      </c>
      <c r="D27" s="32">
        <v>2249.4941050000002</v>
      </c>
      <c r="E27" s="42">
        <v>653.17838500000005</v>
      </c>
      <c r="F27" s="42">
        <v>593.65042200000005</v>
      </c>
      <c r="G27" s="33">
        <f t="shared" si="1"/>
        <v>-9.113584338832645</v>
      </c>
    </row>
    <row r="28" spans="1:7" ht="19.5" customHeight="1">
      <c r="A28" s="34">
        <v>6</v>
      </c>
      <c r="B28" s="41" t="s">
        <v>15</v>
      </c>
      <c r="C28" s="32">
        <v>5134.3429319999996</v>
      </c>
      <c r="D28" s="32">
        <v>3258.912343</v>
      </c>
      <c r="E28" s="42">
        <v>983.02502900000002</v>
      </c>
      <c r="F28" s="42">
        <v>455.581346</v>
      </c>
      <c r="G28" s="35">
        <f t="shared" si="1"/>
        <v>-53.655163138272435</v>
      </c>
    </row>
    <row r="29" spans="1:7" ht="19.5" customHeight="1">
      <c r="A29" s="31">
        <v>7</v>
      </c>
      <c r="B29" s="41" t="s">
        <v>11</v>
      </c>
      <c r="C29" s="32">
        <v>943.77518199999997</v>
      </c>
      <c r="D29" s="32">
        <v>937.91610500000002</v>
      </c>
      <c r="E29" s="42">
        <v>254.01831899999999</v>
      </c>
      <c r="F29" s="42">
        <v>271.66530299999999</v>
      </c>
      <c r="G29" s="33">
        <f t="shared" si="1"/>
        <v>6.9471304547921218</v>
      </c>
    </row>
    <row r="30" spans="1:7" ht="19.5" customHeight="1">
      <c r="A30" s="31">
        <v>8</v>
      </c>
      <c r="B30" s="41" t="s">
        <v>37</v>
      </c>
      <c r="C30" s="32">
        <v>141.914872</v>
      </c>
      <c r="D30" s="32">
        <v>395.34204</v>
      </c>
      <c r="E30" s="42">
        <v>148.89043000000001</v>
      </c>
      <c r="F30" s="42">
        <v>258.38680599999998</v>
      </c>
      <c r="G30" s="33">
        <f>(F30-E30)*100/E30</f>
        <v>73.541580879308327</v>
      </c>
    </row>
    <row r="31" spans="1:7" ht="19.5" customHeight="1">
      <c r="A31" s="31">
        <v>9</v>
      </c>
      <c r="B31" s="41" t="s">
        <v>20</v>
      </c>
      <c r="C31" s="32">
        <v>377.63815299999999</v>
      </c>
      <c r="D31" s="32">
        <v>547.43550100000004</v>
      </c>
      <c r="E31" s="42">
        <v>115.390185</v>
      </c>
      <c r="F31" s="42">
        <v>187.30308099999999</v>
      </c>
      <c r="G31" s="33">
        <f t="shared" si="1"/>
        <v>62.32150160778405</v>
      </c>
    </row>
    <row r="32" spans="1:7" ht="19.5" customHeight="1">
      <c r="A32" s="31">
        <v>10</v>
      </c>
      <c r="B32" s="41" t="s">
        <v>36</v>
      </c>
      <c r="C32" s="32">
        <v>316.219852</v>
      </c>
      <c r="D32" s="32">
        <v>282.771568</v>
      </c>
      <c r="E32" s="42">
        <v>131.44696099999999</v>
      </c>
      <c r="F32" s="42">
        <v>145.85114400000001</v>
      </c>
      <c r="G32" s="36">
        <f t="shared" si="1"/>
        <v>10.958171182063325</v>
      </c>
    </row>
    <row r="33" spans="1:7" ht="20.25" customHeight="1">
      <c r="A33" s="37"/>
      <c r="B33" s="38" t="s">
        <v>22</v>
      </c>
      <c r="C33" s="39">
        <v>77769.472049000004</v>
      </c>
      <c r="D33" s="39">
        <v>73554.410334999993</v>
      </c>
      <c r="E33" s="39">
        <v>17134.156577999998</v>
      </c>
      <c r="F33" s="39">
        <v>20236.923834000001</v>
      </c>
      <c r="G33" s="40">
        <f>(F33-E33)*100/E33</f>
        <v>18.108666404881053</v>
      </c>
    </row>
    <row r="34" spans="1:7" ht="17.25" customHeight="1">
      <c r="A34" s="37"/>
      <c r="B34" s="38" t="s">
        <v>23</v>
      </c>
      <c r="C34" s="39">
        <v>6990.9723590000003</v>
      </c>
      <c r="D34" s="39">
        <v>6000.9783900000002</v>
      </c>
      <c r="E34" s="39">
        <v>1592.35546</v>
      </c>
      <c r="F34" s="39">
        <v>1309.09923</v>
      </c>
      <c r="G34" s="40">
        <f t="shared" si="1"/>
        <v>-17.788504961071943</v>
      </c>
    </row>
    <row r="35" spans="1:7" s="2" customFormat="1" ht="23.25" customHeight="1">
      <c r="A35" s="37"/>
      <c r="B35" s="38" t="s">
        <v>24</v>
      </c>
      <c r="C35" s="39">
        <v>84760.444407999996</v>
      </c>
      <c r="D35" s="39">
        <v>79555.388724999997</v>
      </c>
      <c r="E35" s="39">
        <v>18726.512038000001</v>
      </c>
      <c r="F35" s="39">
        <v>21546.023064000001</v>
      </c>
      <c r="G35" s="40">
        <f t="shared" si="1"/>
        <v>15.056252975880525</v>
      </c>
    </row>
    <row r="36" spans="1:7" s="2" customFormat="1" ht="16.5" customHeight="1">
      <c r="A36" s="8" t="s">
        <v>12</v>
      </c>
      <c r="B36" s="9"/>
      <c r="C36" s="10"/>
      <c r="D36" s="10"/>
      <c r="E36" s="17"/>
      <c r="F36" s="17"/>
      <c r="G36" s="11" t="s">
        <v>27</v>
      </c>
    </row>
    <row r="37" spans="1:7" s="24" customFormat="1" ht="17.25" customHeight="1">
      <c r="A37" s="20" t="s">
        <v>16</v>
      </c>
      <c r="B37" s="21"/>
      <c r="C37" s="25"/>
      <c r="D37" s="25"/>
      <c r="E37" s="26"/>
      <c r="F37" s="26"/>
      <c r="G37" s="11" t="s">
        <v>5</v>
      </c>
    </row>
    <row r="38" spans="1:7" s="24" customFormat="1" ht="17.25" customHeight="1">
      <c r="A38" s="23" t="s">
        <v>17</v>
      </c>
      <c r="B38" s="21"/>
      <c r="C38" s="25"/>
      <c r="D38" s="25"/>
      <c r="E38" s="26"/>
      <c r="F38" s="26"/>
      <c r="G38" s="11" t="s">
        <v>0</v>
      </c>
    </row>
    <row r="39" spans="1:7" s="24" customFormat="1" ht="17.25" customHeight="1">
      <c r="A39" s="20" t="s">
        <v>18</v>
      </c>
      <c r="B39" s="23"/>
      <c r="E39" s="27"/>
      <c r="F39" s="27"/>
    </row>
    <row r="40" spans="1:7" s="28" customFormat="1" ht="17.25" customHeight="1">
      <c r="A40" s="22" t="s">
        <v>19</v>
      </c>
      <c r="E40" s="29"/>
      <c r="F40" s="29"/>
    </row>
    <row r="41" spans="1:7" s="28" customFormat="1" ht="17.25" customHeight="1">
      <c r="A41" s="19" t="s">
        <v>21</v>
      </c>
      <c r="E41" s="29"/>
      <c r="F41" s="29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2020-07-01T07:57:15Z</dcterms:modified>
</cp:coreProperties>
</file>