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65521" windowWidth="8955" windowHeight="7695" activeTab="1"/>
  </bookViews>
  <sheets>
    <sheet name="วิเคราะห์" sheetId="1" r:id="rId1"/>
    <sheet name="total" sheetId="2" r:id="rId2"/>
    <sheet name="bkk" sheetId="3" r:id="rId3"/>
    <sheet name="regional" sheetId="4" r:id="rId4"/>
  </sheets>
  <externalReferences>
    <externalReference r:id="rId7"/>
    <externalReference r:id="rId8"/>
    <externalReference r:id="rId9"/>
  </externalReferences>
  <definedNames>
    <definedName name="_xlnm.Print_Area" localSheetId="2">'bkk'!$A$1:$K$27</definedName>
    <definedName name="_xlnm.Print_Area" localSheetId="3">'regional'!$A$1:$K$27</definedName>
    <definedName name="_xlnm.Print_Area" localSheetId="1">'total'!$A$1:$K$27</definedName>
    <definedName name="_xlnm.Print_Area" localSheetId="0">'วิเคราะห์'!$A$1:$L$41</definedName>
    <definedName name="ก6">'[1]แบบ4 แบบ10'!$J$13</definedName>
    <definedName name="ก6.1">'[1]แบบ4 แบบ10'!$J$13</definedName>
    <definedName name="กด">'[1]แบบ4 แบบ10'!$J$13</definedName>
    <definedName name="กราฟ6">'[2]18แบบ4 แบบ10'!$J$13</definedName>
    <definedName name="มาตรฐาน">'[3]แบบ4 แบบ10'!$J$13</definedName>
    <definedName name="ห">'[1]แบบ4 แบบ10'!$J$13</definedName>
  </definedNames>
  <calcPr fullCalcOnLoad="1"/>
</workbook>
</file>

<file path=xl/sharedStrings.xml><?xml version="1.0" encoding="utf-8"?>
<sst xmlns="http://schemas.openxmlformats.org/spreadsheetml/2006/main" count="194" uniqueCount="71">
  <si>
    <t>(หน่วย : ฉบับ)</t>
  </si>
  <si>
    <t>ประเภทใบอนุญาต</t>
  </si>
  <si>
    <t>ร้อยละของการเปลี่ยนแปลง</t>
  </si>
  <si>
    <t>ออกใหม่</t>
  </si>
  <si>
    <t>ต่อออายุ</t>
  </si>
  <si>
    <t>ต่ออายุ</t>
  </si>
  <si>
    <t xml:space="preserve">ใบอนุญาตขับรถ </t>
  </si>
  <si>
    <t>ตามกฎหมายว่าด้วยรถยนต์</t>
  </si>
  <si>
    <t>ใบอนุญาตขับรถยนต์ส่วนบุคคลชั่วคราว</t>
  </si>
  <si>
    <t>ใบอนุญาตขับรถยนต์สามล้อส่วนบุคคลชั่วคราว</t>
  </si>
  <si>
    <t>ใบอนุญาตขับรถจักรยานยนต์ส่วนบุคคลชั่วคราว</t>
  </si>
  <si>
    <t>ใบอนุญาตขับรถยนต์ส่วนบุคคล</t>
  </si>
  <si>
    <t>ใบอนุญาตขับรถยนต์สามล้อส่วนบุคคล</t>
  </si>
  <si>
    <t>ใบอนุญาตขับรถจักรยานยนต์ส่วนบุคคล</t>
  </si>
  <si>
    <t>ใบอนุญาตขับรถยนต์สาธารณะ</t>
  </si>
  <si>
    <t>ใบอนุญาตขับรถยนต์สามล้อสาธารณะ</t>
  </si>
  <si>
    <t>ใบอนุญาตขับรถจักรยานยนต์สาธารณะ</t>
  </si>
  <si>
    <t xml:space="preserve"> </t>
  </si>
  <si>
    <t>ใบอนุญาตขับรถระหว่างประเทศ</t>
  </si>
  <si>
    <t>รวม</t>
  </si>
  <si>
    <t>รวมทั่วประเทศ</t>
  </si>
  <si>
    <t>ลำดับที่</t>
  </si>
  <si>
    <t>ชนิดใบอนุญาต</t>
  </si>
  <si>
    <t>จำนวนผู้มา</t>
  </si>
  <si>
    <t>จำนวน</t>
  </si>
  <si>
    <t>ใบอนุญาต</t>
  </si>
  <si>
    <t>ใบแทน</t>
  </si>
  <si>
    <t>แก้ไข</t>
  </si>
  <si>
    <t>ดำเนินการ</t>
  </si>
  <si>
    <t>ผู้เข้ารับ</t>
  </si>
  <si>
    <t>ย้ายเข้า</t>
  </si>
  <si>
    <t>ย้ายออก</t>
  </si>
  <si>
    <t>รายการใน</t>
  </si>
  <si>
    <t>อื่นๆ</t>
  </si>
  <si>
    <t>การอบรม</t>
  </si>
  <si>
    <t>(ราย)</t>
  </si>
  <si>
    <t>(ฉบับ)</t>
  </si>
  <si>
    <t xml:space="preserve"> ใบอนุญาตขับรถยนต์ส่วนบุคคลชั่วคราว</t>
  </si>
  <si>
    <t xml:space="preserve"> ใบอนุญาตขับรถยนต์สามล้อส่วนบุคคลชั่วคราว</t>
  </si>
  <si>
    <t xml:space="preserve"> ใบอนุญาตขับรถจักรยานยนต์ชั่วคราว</t>
  </si>
  <si>
    <t xml:space="preserve"> ใบอนุญาตขับรถยนต์ส่วนบุคคลหนึ่งปี</t>
  </si>
  <si>
    <t xml:space="preserve"> ใบอนุญาตขับรถยนต์สามล้อส่วนบุคคลหนึ่งปี</t>
  </si>
  <si>
    <t xml:space="preserve"> ใบอนุญาตขับรถจักรยานยนต์หนึ่งปี</t>
  </si>
  <si>
    <t xml:space="preserve"> ใบอนุญาตขับรถยนต์ส่วนบุคคล</t>
  </si>
  <si>
    <t xml:space="preserve"> ใบอนุญาตขับรถยนต์สามล้อส่วนบุคคล</t>
  </si>
  <si>
    <t xml:space="preserve"> ใบอนุญาตขับรถจักรยานยนต์</t>
  </si>
  <si>
    <t xml:space="preserve"> ใบอนุญาตขับรถยนต์ส่วนบุคคลตลอดชีพ</t>
  </si>
  <si>
    <t xml:space="preserve"> ใบอนุญาตขับรถยนต์สามล้อส่วนบุคคลตลอดชีพ</t>
  </si>
  <si>
    <t xml:space="preserve"> ใบอนุญาตขับรถจักรยานยนต์ตลอดชีพ</t>
  </si>
  <si>
    <t xml:space="preserve"> ใบอนุญาตขับรถยนต์สาธารณะ</t>
  </si>
  <si>
    <t xml:space="preserve"> ใบอนุญาตขับรถยนต์สามล้อสาธารณะ</t>
  </si>
  <si>
    <t xml:space="preserve"> ใบอนุญาตขับรถจักรยานยนต์สาธารณะ</t>
  </si>
  <si>
    <t xml:space="preserve"> ใบอนุญาตขับรถระหว่างประเทศ</t>
  </si>
  <si>
    <t xml:space="preserve"> ใบอนุญาตขับรถบดถนน</t>
  </si>
  <si>
    <t xml:space="preserve"> ใบอนุญาตขับรถแทรกเตอร์</t>
  </si>
  <si>
    <t xml:space="preserve"> ใบอนุญาตขับรถใช้งานเกษตรกรรมฯ</t>
  </si>
  <si>
    <t xml:space="preserve"> ใบอนุญาตขับรถอื่นๆ</t>
  </si>
  <si>
    <t>รวมส่วนกลาง</t>
  </si>
  <si>
    <t>รวมส่วนภูมิภาค</t>
  </si>
  <si>
    <t>ปี 2556</t>
  </si>
  <si>
    <t xml:space="preserve"> ปี 2556</t>
  </si>
  <si>
    <t>ใบอนุญาตขับรถ (ออกใหม่, ต่ออายุ) ตามกฎหมายว่าด้วยรถยนต์</t>
  </si>
  <si>
    <t xml:space="preserve">ใบอนุญาตขับรถชนิดอื่น </t>
  </si>
  <si>
    <t>ปี 2557</t>
  </si>
  <si>
    <t>2557/2556</t>
  </si>
  <si>
    <t xml:space="preserve"> ปี 2557</t>
  </si>
  <si>
    <t>การดำเนินการเกี่ยวกับใบอนุญาตขับรถ (ออกใหม่, ต่ออายุ) ตามกฎหมายว่าด้วยรถยนต์  ปีงบประมาณ 2556 - 2558</t>
  </si>
  <si>
    <t>ปี 2558</t>
  </si>
  <si>
    <t>2558/2557</t>
  </si>
  <si>
    <t>สถิติการดำเนินการเกี่ยวกับใบอนุญาตขับรถ ตามกฎหมายว่าด้วยรถยนต์ ประจำปีงบประมาณ 2558</t>
  </si>
  <si>
    <t xml:space="preserve"> ปี 2558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</si>
</sst>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0\ \ ;[Red]\(#,##0.00\)\ \ "/>
    <numFmt numFmtId="189" formatCode="#,##0.00_ ;[Red]\-#,##0.00\ "/>
    <numFmt numFmtId="190" formatCode="_-* #,##0.00000_-;\-* #,##0.00000_-;_-* &quot;-&quot;??_-;_-@_-"/>
    <numFmt numFmtId="191" formatCode="_(* #,##0.00_);_(* \(#,##0.00\);_(* &quot;-&quot;??_);_(@_)"/>
    <numFmt numFmtId="192" formatCode="_(* #,##0_);_(* \(#,##0\);_(* &quot;-&quot;??_);_(@_)"/>
    <numFmt numFmtId="193" formatCode="#,##0.0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b/>
      <sz val="16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b/>
      <i/>
      <sz val="14"/>
      <name val="Angsana New"/>
      <family val="1"/>
    </font>
    <font>
      <b/>
      <sz val="14"/>
      <name val="Angsana New"/>
      <family val="1"/>
    </font>
    <font>
      <sz val="14"/>
      <name val="CordiaUPC"/>
      <family val="2"/>
    </font>
    <font>
      <sz val="14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2"/>
      <color indexed="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55"/>
      <name val="Angsana New"/>
      <family val="1"/>
    </font>
    <font>
      <sz val="14"/>
      <color indexed="55"/>
      <name val="Cordia New"/>
      <family val="2"/>
    </font>
    <font>
      <sz val="12"/>
      <name val="Angsana New"/>
      <family val="1"/>
    </font>
    <font>
      <sz val="14"/>
      <color indexed="8"/>
      <name val="Cordia New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 tint="-0.3499799966812134"/>
      <name val="Angsana New"/>
      <family val="1"/>
    </font>
    <font>
      <sz val="14"/>
      <color theme="0" tint="-0.3499799966812134"/>
      <name val="Cordia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gray0625">
        <fgColor indexed="40"/>
        <bgColor indexed="41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1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4" fillId="0" borderId="0" xfId="49" applyFont="1">
      <alignment/>
      <protection/>
    </xf>
    <xf numFmtId="0" fontId="5" fillId="0" borderId="0" xfId="49" applyFont="1" applyBorder="1" applyAlignment="1">
      <alignment horizontal="right"/>
      <protection/>
    </xf>
    <xf numFmtId="0" fontId="7" fillId="33" borderId="10" xfId="49" applyFont="1" applyFill="1" applyBorder="1">
      <alignment/>
      <protection/>
    </xf>
    <xf numFmtId="187" fontId="7" fillId="33" borderId="11" xfId="40" applyNumberFormat="1" applyFont="1" applyFill="1" applyBorder="1" applyAlignment="1">
      <alignment/>
    </xf>
    <xf numFmtId="187" fontId="7" fillId="33" borderId="12" xfId="40" applyNumberFormat="1" applyFont="1" applyFill="1" applyBorder="1" applyAlignment="1">
      <alignment/>
    </xf>
    <xf numFmtId="188" fontId="7" fillId="33" borderId="13" xfId="40" applyNumberFormat="1" applyFont="1" applyFill="1" applyBorder="1" applyAlignment="1">
      <alignment/>
    </xf>
    <xf numFmtId="188" fontId="7" fillId="33" borderId="14" xfId="40" applyNumberFormat="1" applyFont="1" applyFill="1" applyBorder="1" applyAlignment="1">
      <alignment/>
    </xf>
    <xf numFmtId="188" fontId="7" fillId="33" borderId="15" xfId="40" applyNumberFormat="1" applyFont="1" applyFill="1" applyBorder="1" applyAlignment="1">
      <alignment/>
    </xf>
    <xf numFmtId="0" fontId="7" fillId="33" borderId="0" xfId="49" applyFont="1" applyFill="1" applyBorder="1">
      <alignment/>
      <protection/>
    </xf>
    <xf numFmtId="187" fontId="7" fillId="33" borderId="16" xfId="40" applyNumberFormat="1" applyFont="1" applyFill="1" applyBorder="1" applyAlignment="1">
      <alignment/>
    </xf>
    <xf numFmtId="187" fontId="7" fillId="33" borderId="17" xfId="40" applyNumberFormat="1" applyFont="1" applyFill="1" applyBorder="1" applyAlignment="1">
      <alignment/>
    </xf>
    <xf numFmtId="189" fontId="7" fillId="33" borderId="13" xfId="40" applyNumberFormat="1" applyFont="1" applyFill="1" applyBorder="1" applyAlignment="1">
      <alignment/>
    </xf>
    <xf numFmtId="189" fontId="7" fillId="33" borderId="14" xfId="40" applyNumberFormat="1" applyFont="1" applyFill="1" applyBorder="1" applyAlignment="1">
      <alignment/>
    </xf>
    <xf numFmtId="189" fontId="7" fillId="33" borderId="15" xfId="40" applyNumberFormat="1" applyFont="1" applyFill="1" applyBorder="1" applyAlignment="1">
      <alignment/>
    </xf>
    <xf numFmtId="0" fontId="4" fillId="0" borderId="0" xfId="49" applyFont="1" applyFill="1" applyBorder="1">
      <alignment/>
      <protection/>
    </xf>
    <xf numFmtId="187" fontId="4" fillId="0" borderId="16" xfId="40" applyNumberFormat="1" applyFont="1" applyFill="1" applyBorder="1" applyAlignment="1">
      <alignment/>
    </xf>
    <xf numFmtId="187" fontId="4" fillId="0" borderId="17" xfId="40" applyNumberFormat="1" applyFont="1" applyFill="1" applyBorder="1" applyAlignment="1">
      <alignment/>
    </xf>
    <xf numFmtId="188" fontId="4" fillId="0" borderId="13" xfId="40" applyNumberFormat="1" applyFont="1" applyFill="1" applyBorder="1" applyAlignment="1">
      <alignment/>
    </xf>
    <xf numFmtId="188" fontId="4" fillId="0" borderId="14" xfId="40" applyNumberFormat="1" applyFont="1" applyFill="1" applyBorder="1" applyAlignment="1">
      <alignment/>
    </xf>
    <xf numFmtId="188" fontId="4" fillId="0" borderId="15" xfId="40" applyNumberFormat="1" applyFont="1" applyFill="1" applyBorder="1" applyAlignment="1">
      <alignment/>
    </xf>
    <xf numFmtId="43" fontId="4" fillId="0" borderId="14" xfId="40" applyFont="1" applyFill="1" applyBorder="1" applyAlignment="1">
      <alignment/>
    </xf>
    <xf numFmtId="43" fontId="4" fillId="0" borderId="15" xfId="40" applyFont="1" applyFill="1" applyBorder="1" applyAlignment="1">
      <alignment/>
    </xf>
    <xf numFmtId="0" fontId="4" fillId="0" borderId="0" xfId="49" applyFont="1" applyFill="1">
      <alignment/>
      <protection/>
    </xf>
    <xf numFmtId="0" fontId="3" fillId="0" borderId="0" xfId="49" applyFont="1" applyBorder="1" applyAlignment="1">
      <alignment/>
      <protection/>
    </xf>
    <xf numFmtId="0" fontId="3" fillId="0" borderId="0" xfId="49" applyFont="1" applyAlignment="1">
      <alignment/>
      <protection/>
    </xf>
    <xf numFmtId="0" fontId="2" fillId="0" borderId="0" xfId="48">
      <alignment/>
      <protection/>
    </xf>
    <xf numFmtId="0" fontId="10" fillId="0" borderId="0" xfId="36" applyFont="1">
      <alignment/>
      <protection/>
    </xf>
    <xf numFmtId="0" fontId="12" fillId="0" borderId="11" xfId="36" applyFont="1" applyBorder="1" applyAlignment="1">
      <alignment horizontal="center"/>
      <protection/>
    </xf>
    <xf numFmtId="0" fontId="12" fillId="0" borderId="0" xfId="36" applyFont="1" applyAlignment="1">
      <alignment horizontal="center"/>
      <protection/>
    </xf>
    <xf numFmtId="0" fontId="12" fillId="0" borderId="16" xfId="36" applyFont="1" applyBorder="1" applyAlignment="1">
      <alignment horizontal="center"/>
      <protection/>
    </xf>
    <xf numFmtId="0" fontId="12" fillId="0" borderId="18" xfId="36" applyFont="1" applyBorder="1" applyAlignment="1">
      <alignment horizontal="center"/>
      <protection/>
    </xf>
    <xf numFmtId="0" fontId="9" fillId="0" borderId="11" xfId="36" applyFont="1" applyBorder="1" applyAlignment="1">
      <alignment horizontal="center"/>
      <protection/>
    </xf>
    <xf numFmtId="0" fontId="9" fillId="0" borderId="11" xfId="36" applyFont="1" applyBorder="1">
      <alignment/>
      <protection/>
    </xf>
    <xf numFmtId="192" fontId="9" fillId="0" borderId="19" xfId="33" applyNumberFormat="1" applyFont="1" applyBorder="1" applyAlignment="1">
      <alignment/>
    </xf>
    <xf numFmtId="0" fontId="9" fillId="0" borderId="0" xfId="36" applyFont="1">
      <alignment/>
      <protection/>
    </xf>
    <xf numFmtId="0" fontId="9" fillId="0" borderId="16" xfId="36" applyFont="1" applyBorder="1" applyAlignment="1">
      <alignment horizontal="center"/>
      <protection/>
    </xf>
    <xf numFmtId="0" fontId="9" fillId="0" borderId="16" xfId="36" applyFont="1" applyBorder="1">
      <alignment/>
      <protection/>
    </xf>
    <xf numFmtId="192" fontId="9" fillId="0" borderId="20" xfId="33" applyNumberFormat="1" applyFont="1" applyBorder="1" applyAlignment="1">
      <alignment/>
    </xf>
    <xf numFmtId="192" fontId="13" fillId="34" borderId="21" xfId="33" applyNumberFormat="1" applyFont="1" applyFill="1" applyBorder="1" applyAlignment="1">
      <alignment/>
    </xf>
    <xf numFmtId="192" fontId="13" fillId="34" borderId="16" xfId="33" applyNumberFormat="1" applyFont="1" applyFill="1" applyBorder="1" applyAlignment="1">
      <alignment/>
    </xf>
    <xf numFmtId="192" fontId="13" fillId="34" borderId="22" xfId="33" applyNumberFormat="1" applyFont="1" applyFill="1" applyBorder="1" applyAlignment="1">
      <alignment/>
    </xf>
    <xf numFmtId="192" fontId="9" fillId="0" borderId="22" xfId="33" applyNumberFormat="1" applyFont="1" applyBorder="1" applyAlignment="1">
      <alignment/>
    </xf>
    <xf numFmtId="0" fontId="11" fillId="0" borderId="23" xfId="36" applyFont="1" applyBorder="1" applyAlignment="1">
      <alignment horizontal="center" vertical="center"/>
      <protection/>
    </xf>
    <xf numFmtId="0" fontId="11" fillId="0" borderId="24" xfId="36" applyFont="1" applyBorder="1" applyAlignment="1">
      <alignment horizontal="center" vertical="center"/>
      <protection/>
    </xf>
    <xf numFmtId="192" fontId="11" fillId="0" borderId="25" xfId="33" applyNumberFormat="1" applyFont="1" applyBorder="1" applyAlignment="1">
      <alignment vertical="center"/>
    </xf>
    <xf numFmtId="0" fontId="11" fillId="0" borderId="0" xfId="36" applyFont="1" applyAlignment="1">
      <alignment vertical="center"/>
      <protection/>
    </xf>
    <xf numFmtId="192" fontId="9" fillId="0" borderId="0" xfId="36" applyNumberFormat="1" applyFont="1">
      <alignment/>
      <protection/>
    </xf>
    <xf numFmtId="192" fontId="9" fillId="0" borderId="0" xfId="33" applyNumberFormat="1" applyFont="1" applyAlignment="1">
      <alignment/>
    </xf>
    <xf numFmtId="192" fontId="9" fillId="0" borderId="19" xfId="34" applyNumberFormat="1" applyFont="1" applyBorder="1" applyAlignment="1">
      <alignment/>
    </xf>
    <xf numFmtId="192" fontId="9" fillId="0" borderId="20" xfId="34" applyNumberFormat="1" applyFont="1" applyBorder="1" applyAlignment="1">
      <alignment/>
    </xf>
    <xf numFmtId="192" fontId="13" fillId="34" borderId="21" xfId="34" applyNumberFormat="1" applyFont="1" applyFill="1" applyBorder="1" applyAlignment="1">
      <alignment/>
    </xf>
    <xf numFmtId="192" fontId="13" fillId="34" borderId="16" xfId="34" applyNumberFormat="1" applyFont="1" applyFill="1" applyBorder="1" applyAlignment="1">
      <alignment/>
    </xf>
    <xf numFmtId="192" fontId="13" fillId="34" borderId="22" xfId="34" applyNumberFormat="1" applyFont="1" applyFill="1" applyBorder="1" applyAlignment="1">
      <alignment/>
    </xf>
    <xf numFmtId="192" fontId="9" fillId="0" borderId="22" xfId="34" applyNumberFormat="1" applyFont="1" applyBorder="1" applyAlignment="1">
      <alignment/>
    </xf>
    <xf numFmtId="192" fontId="11" fillId="0" borderId="25" xfId="34" applyNumberFormat="1" applyFont="1" applyBorder="1" applyAlignment="1">
      <alignment vertical="center"/>
    </xf>
    <xf numFmtId="192" fontId="9" fillId="0" borderId="19" xfId="35" applyNumberFormat="1" applyFont="1" applyBorder="1" applyAlignment="1">
      <alignment/>
    </xf>
    <xf numFmtId="192" fontId="9" fillId="0" borderId="20" xfId="35" applyNumberFormat="1" applyFont="1" applyBorder="1" applyAlignment="1">
      <alignment/>
    </xf>
    <xf numFmtId="192" fontId="13" fillId="34" borderId="21" xfId="35" applyNumberFormat="1" applyFont="1" applyFill="1" applyBorder="1" applyAlignment="1">
      <alignment/>
    </xf>
    <xf numFmtId="192" fontId="13" fillId="34" borderId="16" xfId="35" applyNumberFormat="1" applyFont="1" applyFill="1" applyBorder="1" applyAlignment="1">
      <alignment/>
    </xf>
    <xf numFmtId="192" fontId="13" fillId="34" borderId="22" xfId="35" applyNumberFormat="1" applyFont="1" applyFill="1" applyBorder="1" applyAlignment="1">
      <alignment/>
    </xf>
    <xf numFmtId="192" fontId="9" fillId="0" borderId="22" xfId="35" applyNumberFormat="1" applyFont="1" applyBorder="1" applyAlignment="1">
      <alignment/>
    </xf>
    <xf numFmtId="192" fontId="11" fillId="0" borderId="25" xfId="35" applyNumberFormat="1" applyFont="1" applyBorder="1" applyAlignment="1">
      <alignment vertical="center"/>
    </xf>
    <xf numFmtId="0" fontId="7" fillId="35" borderId="26" xfId="49" applyFont="1" applyFill="1" applyBorder="1" applyAlignment="1">
      <alignment horizontal="center" vertical="center" wrapText="1"/>
      <protection/>
    </xf>
    <xf numFmtId="0" fontId="3" fillId="0" borderId="0" xfId="49" applyFont="1">
      <alignment/>
      <protection/>
    </xf>
    <xf numFmtId="0" fontId="7" fillId="35" borderId="18" xfId="49" applyFont="1" applyFill="1" applyBorder="1" applyAlignment="1">
      <alignment horizontal="center" vertical="center" wrapText="1"/>
      <protection/>
    </xf>
    <xf numFmtId="0" fontId="9" fillId="0" borderId="16" xfId="36" applyFont="1" applyBorder="1">
      <alignment/>
      <protection/>
    </xf>
    <xf numFmtId="0" fontId="7" fillId="35" borderId="27" xfId="49" applyFont="1" applyFill="1" applyBorder="1" applyAlignment="1">
      <alignment horizontal="center" vertical="center" wrapText="1"/>
      <protection/>
    </xf>
    <xf numFmtId="0" fontId="2" fillId="0" borderId="0" xfId="48" applyFont="1">
      <alignment/>
      <protection/>
    </xf>
    <xf numFmtId="0" fontId="53" fillId="0" borderId="0" xfId="49" applyFont="1">
      <alignment/>
      <protection/>
    </xf>
    <xf numFmtId="0" fontId="53" fillId="0" borderId="0" xfId="49" applyFont="1" applyFill="1">
      <alignment/>
      <protection/>
    </xf>
    <xf numFmtId="0" fontId="54" fillId="0" borderId="0" xfId="48" applyFont="1">
      <alignment/>
      <protection/>
    </xf>
    <xf numFmtId="0" fontId="3" fillId="0" borderId="0" xfId="49" applyFont="1" applyAlignment="1">
      <alignment horizontal="center"/>
      <protection/>
    </xf>
    <xf numFmtId="0" fontId="7" fillId="35" borderId="14" xfId="49" applyFont="1" applyFill="1" applyBorder="1" applyAlignment="1">
      <alignment horizontal="center" vertical="center"/>
      <protection/>
    </xf>
    <xf numFmtId="0" fontId="7" fillId="35" borderId="26" xfId="49" applyFont="1" applyFill="1" applyBorder="1" applyAlignment="1">
      <alignment horizontal="center" vertical="center"/>
      <protection/>
    </xf>
    <xf numFmtId="0" fontId="7" fillId="35" borderId="28" xfId="49" applyFont="1" applyFill="1" applyBorder="1" applyAlignment="1">
      <alignment horizontal="center" vertical="center" wrapText="1"/>
      <protection/>
    </xf>
    <xf numFmtId="0" fontId="7" fillId="35" borderId="26" xfId="49" applyFont="1" applyFill="1" applyBorder="1" applyAlignment="1">
      <alignment horizontal="center" vertical="center" wrapText="1"/>
      <protection/>
    </xf>
    <xf numFmtId="0" fontId="2" fillId="35" borderId="28" xfId="48" applyFill="1" applyBorder="1" applyAlignment="1">
      <alignment horizontal="center" vertical="center" wrapText="1"/>
      <protection/>
    </xf>
    <xf numFmtId="0" fontId="2" fillId="35" borderId="29" xfId="48" applyFill="1" applyBorder="1" applyAlignment="1">
      <alignment horizontal="center" vertical="center" wrapText="1"/>
      <protection/>
    </xf>
    <xf numFmtId="0" fontId="7" fillId="35" borderId="30" xfId="49" applyFont="1" applyFill="1" applyBorder="1" applyAlignment="1">
      <alignment horizontal="center" vertical="center" wrapText="1"/>
      <protection/>
    </xf>
    <xf numFmtId="0" fontId="7" fillId="35" borderId="31" xfId="49" applyFont="1" applyFill="1" applyBorder="1" applyAlignment="1">
      <alignment horizontal="center" vertical="center" wrapText="1"/>
      <protection/>
    </xf>
    <xf numFmtId="0" fontId="3" fillId="0" borderId="0" xfId="49" applyFont="1" applyBorder="1" applyAlignment="1">
      <alignment horizontal="center"/>
      <protection/>
    </xf>
    <xf numFmtId="0" fontId="11" fillId="0" borderId="0" xfId="36" applyFont="1" applyAlignment="1">
      <alignment horizontal="center"/>
      <protection/>
    </xf>
    <xf numFmtId="0" fontId="12" fillId="0" borderId="11" xfId="36" applyFont="1" applyBorder="1" applyAlignment="1">
      <alignment horizontal="center" vertical="center" wrapText="1"/>
      <protection/>
    </xf>
    <xf numFmtId="0" fontId="12" fillId="0" borderId="16" xfId="36" applyFont="1" applyBorder="1" applyAlignment="1">
      <alignment horizontal="center" vertical="center" wrapText="1"/>
      <protection/>
    </xf>
    <xf numFmtId="0" fontId="12" fillId="0" borderId="18" xfId="36" applyFont="1" applyBorder="1" applyAlignment="1">
      <alignment horizontal="center" vertical="center" wrapText="1"/>
      <protection/>
    </xf>
    <xf numFmtId="192" fontId="11" fillId="0" borderId="0" xfId="36" applyNumberFormat="1" applyFont="1" applyAlignment="1">
      <alignment vertical="center"/>
      <protection/>
    </xf>
    <xf numFmtId="0" fontId="5" fillId="0" borderId="0" xfId="49" applyFont="1" applyBorder="1" applyAlignment="1">
      <alignment/>
      <protection/>
    </xf>
    <xf numFmtId="0" fontId="6" fillId="0" borderId="0" xfId="49" applyFont="1" applyBorder="1" applyAlignment="1">
      <alignment horizontal="left" indent="2"/>
      <protection/>
    </xf>
    <xf numFmtId="0" fontId="7" fillId="0" borderId="0" xfId="49" applyFont="1" applyFill="1" applyBorder="1" applyAlignment="1">
      <alignment horizontal="left" indent="1"/>
      <protection/>
    </xf>
    <xf numFmtId="187" fontId="7" fillId="0" borderId="0" xfId="40" applyNumberFormat="1" applyFont="1" applyFill="1" applyBorder="1" applyAlignment="1">
      <alignment/>
    </xf>
    <xf numFmtId="43" fontId="7" fillId="0" borderId="0" xfId="40" applyNumberFormat="1" applyFont="1" applyFill="1" applyBorder="1" applyAlignment="1">
      <alignment/>
    </xf>
    <xf numFmtId="188" fontId="4" fillId="0" borderId="0" xfId="40" applyNumberFormat="1" applyFont="1" applyFill="1" applyBorder="1" applyAlignment="1">
      <alignment/>
    </xf>
    <xf numFmtId="0" fontId="7" fillId="35" borderId="32" xfId="49" applyFont="1" applyFill="1" applyBorder="1" applyAlignment="1">
      <alignment horizontal="center" vertical="center"/>
      <protection/>
    </xf>
    <xf numFmtId="0" fontId="7" fillId="35" borderId="33" xfId="49" applyFont="1" applyFill="1" applyBorder="1" applyAlignment="1">
      <alignment horizontal="center" vertical="center"/>
      <protection/>
    </xf>
    <xf numFmtId="0" fontId="7" fillId="35" borderId="34" xfId="49" applyFont="1" applyFill="1" applyBorder="1" applyAlignment="1">
      <alignment horizontal="center" vertical="center" wrapText="1"/>
      <protection/>
    </xf>
    <xf numFmtId="0" fontId="7" fillId="35" borderId="33" xfId="49" applyFont="1" applyFill="1" applyBorder="1" applyAlignment="1">
      <alignment horizontal="center" vertical="center" wrapText="1"/>
      <protection/>
    </xf>
    <xf numFmtId="0" fontId="7" fillId="35" borderId="35" xfId="49" applyFont="1" applyFill="1" applyBorder="1" applyAlignment="1">
      <alignment horizontal="center" vertical="center" wrapText="1"/>
      <protection/>
    </xf>
    <xf numFmtId="0" fontId="7" fillId="35" borderId="36" xfId="49" applyFont="1" applyFill="1" applyBorder="1" applyAlignment="1">
      <alignment horizontal="center" vertical="center" wrapText="1"/>
      <protection/>
    </xf>
    <xf numFmtId="0" fontId="2" fillId="35" borderId="37" xfId="48" applyFill="1" applyBorder="1" applyAlignment="1">
      <alignment horizontal="center" vertical="center" wrapText="1"/>
      <protection/>
    </xf>
    <xf numFmtId="0" fontId="2" fillId="35" borderId="38" xfId="48" applyFill="1" applyBorder="1" applyAlignment="1">
      <alignment horizontal="center" vertical="center" wrapText="1"/>
      <protection/>
    </xf>
    <xf numFmtId="0" fontId="7" fillId="35" borderId="39" xfId="49" applyFont="1" applyFill="1" applyBorder="1" applyAlignment="1">
      <alignment horizontal="center" vertical="center"/>
      <protection/>
    </xf>
    <xf numFmtId="0" fontId="7" fillId="35" borderId="40" xfId="49" applyFont="1" applyFill="1" applyBorder="1" applyAlignment="1">
      <alignment horizontal="center" vertical="center"/>
      <protection/>
    </xf>
    <xf numFmtId="0" fontId="7" fillId="33" borderId="41" xfId="49" applyFont="1" applyFill="1" applyBorder="1" applyAlignment="1">
      <alignment horizontal="left" indent="1"/>
      <protection/>
    </xf>
    <xf numFmtId="0" fontId="7" fillId="33" borderId="39" xfId="49" applyFont="1" applyFill="1" applyBorder="1" applyAlignment="1">
      <alignment horizontal="left" indent="1"/>
      <protection/>
    </xf>
    <xf numFmtId="0" fontId="4" fillId="0" borderId="39" xfId="49" applyFont="1" applyFill="1" applyBorder="1" applyAlignment="1">
      <alignment horizontal="left" indent="1"/>
      <protection/>
    </xf>
    <xf numFmtId="0" fontId="4" fillId="0" borderId="42" xfId="49" applyFont="1" applyFill="1" applyBorder="1" applyAlignment="1">
      <alignment horizontal="left" indent="1"/>
      <protection/>
    </xf>
    <xf numFmtId="0" fontId="4" fillId="0" borderId="43" xfId="49" applyFont="1" applyFill="1" applyBorder="1">
      <alignment/>
      <protection/>
    </xf>
    <xf numFmtId="187" fontId="4" fillId="0" borderId="44" xfId="40" applyNumberFormat="1" applyFont="1" applyFill="1" applyBorder="1" applyAlignment="1">
      <alignment/>
    </xf>
    <xf numFmtId="187" fontId="4" fillId="0" borderId="45" xfId="40" applyNumberFormat="1" applyFont="1" applyFill="1" applyBorder="1" applyAlignment="1">
      <alignment/>
    </xf>
    <xf numFmtId="188" fontId="4" fillId="0" borderId="46" xfId="40" applyNumberFormat="1" applyFont="1" applyFill="1" applyBorder="1" applyAlignment="1">
      <alignment/>
    </xf>
    <xf numFmtId="188" fontId="4" fillId="0" borderId="47" xfId="40" applyNumberFormat="1" applyFont="1" applyFill="1" applyBorder="1" applyAlignment="1">
      <alignment/>
    </xf>
    <xf numFmtId="188" fontId="4" fillId="0" borderId="48" xfId="40" applyNumberFormat="1" applyFont="1" applyFill="1" applyBorder="1" applyAlignment="1">
      <alignment/>
    </xf>
    <xf numFmtId="0" fontId="33" fillId="0" borderId="0" xfId="49" applyFont="1" applyAlignment="1">
      <alignment horizontal="center"/>
      <protection/>
    </xf>
    <xf numFmtId="0" fontId="33" fillId="0" borderId="0" xfId="49" applyFont="1" applyAlignment="1">
      <alignment horizontal="center"/>
      <protection/>
    </xf>
    <xf numFmtId="0" fontId="7" fillId="0" borderId="0" xfId="49" applyFont="1" applyFill="1" applyBorder="1" applyAlignment="1">
      <alignment horizontal="center"/>
      <protection/>
    </xf>
    <xf numFmtId="0" fontId="7" fillId="0" borderId="0" xfId="49" applyFont="1" applyBorder="1" applyAlignment="1">
      <alignment horizontal="center"/>
      <protection/>
    </xf>
    <xf numFmtId="187" fontId="4" fillId="0" borderId="0" xfId="49" applyNumberFormat="1" applyFont="1" applyBorder="1">
      <alignment/>
      <protection/>
    </xf>
    <xf numFmtId="4" fontId="4" fillId="36" borderId="0" xfId="49" applyNumberFormat="1" applyFont="1" applyFill="1" applyBorder="1">
      <alignment/>
      <protection/>
    </xf>
    <xf numFmtId="3" fontId="4" fillId="0" borderId="0" xfId="49" applyNumberFormat="1" applyFont="1" applyBorder="1">
      <alignment/>
      <protection/>
    </xf>
    <xf numFmtId="0" fontId="4" fillId="0" borderId="0" xfId="49" applyFont="1" applyBorder="1">
      <alignment/>
      <protection/>
    </xf>
    <xf numFmtId="4" fontId="4" fillId="0" borderId="0" xfId="49" applyNumberFormat="1" applyFont="1" applyBorder="1">
      <alignment/>
      <protection/>
    </xf>
    <xf numFmtId="4" fontId="4" fillId="37" borderId="0" xfId="49" applyNumberFormat="1" applyFont="1" applyFill="1" applyBorder="1">
      <alignment/>
      <protection/>
    </xf>
    <xf numFmtId="3" fontId="4" fillId="0" borderId="0" xfId="49" applyNumberFormat="1" applyFont="1" applyFill="1" applyBorder="1">
      <alignment/>
      <protection/>
    </xf>
    <xf numFmtId="3" fontId="7" fillId="0" borderId="0" xfId="49" applyNumberFormat="1" applyFont="1" applyBorder="1">
      <alignment/>
      <protection/>
    </xf>
    <xf numFmtId="0" fontId="7" fillId="0" borderId="0" xfId="49" applyFont="1" applyBorder="1">
      <alignment/>
      <protection/>
    </xf>
    <xf numFmtId="190" fontId="4" fillId="0" borderId="0" xfId="49" applyNumberFormat="1" applyFont="1" applyBorder="1">
      <alignment/>
      <protection/>
    </xf>
    <xf numFmtId="0" fontId="7" fillId="0" borderId="0" xfId="49" applyFont="1" applyFill="1" applyBorder="1" applyAlignment="1">
      <alignment horizontal="left" indent="9"/>
      <protection/>
    </xf>
    <xf numFmtId="2" fontId="4" fillId="0" borderId="0" xfId="49" applyNumberFormat="1" applyFont="1">
      <alignment/>
      <protection/>
    </xf>
    <xf numFmtId="0" fontId="7" fillId="0" borderId="0" xfId="49" applyFont="1" applyBorder="1" applyAlignment="1">
      <alignment horizontal="left" indent="9"/>
      <protection/>
    </xf>
    <xf numFmtId="0" fontId="7" fillId="0" borderId="0" xfId="49" applyFont="1" applyFill="1" applyBorder="1" applyAlignment="1">
      <alignment horizontal="left" indent="3"/>
      <protection/>
    </xf>
    <xf numFmtId="0" fontId="7" fillId="0" borderId="0" xfId="49" applyFont="1" applyBorder="1" applyAlignment="1">
      <alignment horizontal="left" indent="3"/>
      <protection/>
    </xf>
    <xf numFmtId="43" fontId="4" fillId="0" borderId="0" xfId="40" applyFont="1" applyAlignment="1">
      <alignment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tim" xfId="48"/>
    <cellStyle name="ปกติ_รายงานประจำปี 2549 แผ่นพับ_เพิ่มเติม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0"/>
      <c:hPercent val="63"/>
      <c:rotY val="0"/>
      <c:depthPercent val="100"/>
      <c:rAngAx val="1"/>
    </c:view3D>
    <c:plotArea>
      <c:layout>
        <c:manualLayout>
          <c:xMode val="edge"/>
          <c:yMode val="edge"/>
          <c:x val="0.01875"/>
          <c:y val="0.083"/>
          <c:w val="0.93175"/>
          <c:h val="0.8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วิเคราะห์!$M$21</c:f>
              <c:strCache>
                <c:ptCount val="1"/>
                <c:pt idx="0">
                  <c:v>ออกใหม่</c:v>
                </c:pt>
              </c:strCache>
            </c:strRef>
          </c:tx>
          <c:spPr>
            <a:solidFill>
              <a:srgbClr val="BE4D4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วิเคราะห์!$N$20:$P$20</c:f>
              <c:strCache/>
            </c:strRef>
          </c:cat>
          <c:val>
            <c:numRef>
              <c:f>วิเคราะห์!$N$21:$P$21</c:f>
              <c:numCache/>
            </c:numRef>
          </c:val>
          <c:shape val="cylinder"/>
        </c:ser>
        <c:ser>
          <c:idx val="1"/>
          <c:order val="1"/>
          <c:tx>
            <c:strRef>
              <c:f>วิเคราะห์!$M$22</c:f>
              <c:strCache>
                <c:ptCount val="1"/>
                <c:pt idx="0">
                  <c:v>ต่ออายุ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วิเคราะห์!$N$20:$P$20</c:f>
              <c:strCache/>
            </c:strRef>
          </c:cat>
          <c:val>
            <c:numRef>
              <c:f>วิเคราะห์!$N$22:$P$22</c:f>
              <c:numCache/>
            </c:numRef>
          </c:val>
          <c:shape val="cylinder"/>
        </c:ser>
        <c:shape val="cylinder"/>
        <c:axId val="16472460"/>
        <c:axId val="14034413"/>
      </c:bar3DChart>
      <c:catAx>
        <c:axId val="1647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34413"/>
        <c:crosses val="autoZero"/>
        <c:auto val="1"/>
        <c:lblOffset val="100"/>
        <c:tickLblSkip val="1"/>
        <c:noMultiLvlLbl val="0"/>
      </c:catAx>
      <c:valAx>
        <c:axId val="14034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724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05"/>
          <c:y val="0.91475"/>
          <c:w val="0.53075"/>
          <c:h val="0.08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19</xdr:row>
      <xdr:rowOff>85725</xdr:rowOff>
    </xdr:from>
    <xdr:to>
      <xdr:col>11</xdr:col>
      <xdr:colOff>447675</xdr:colOff>
      <xdr:row>31</xdr:row>
      <xdr:rowOff>238125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057650" y="6305550"/>
          <a:ext cx="3552825" cy="3400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การออกใบอนุญาตขับรถใหม่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ปีงบประมาณ 255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8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ลดลงจากปี 255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คิดเป็นร้อยละ 1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07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โดยในปี 255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ใบอนุญาตขับรถยนต์ส่วนบุคคลมีการออกใหม่มากที่สุด คิดเป็นร้อยละ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32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59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ของจำนวนใบอนุญาตขับรถออกใหม่ทั้งหมด รองลงมา ได้แก่ ใบอนุญาตขับรถยนต์ส่วนบุคคลชั่วคราว คิดเป็นร้อยละ 2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65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และใบอนุญาตขับรถจักรยานยนต์ส่วนบุคคลชั่วคราว  คิดเป็นร้อยละ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18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54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การต่ออายุใบอนุญาตขับรถ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ปีงบประมาณ 255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มีจำนวนเพิ่มขึ้นจากปี 255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คิดเป็นร้อยละ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50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97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โดยในปี 255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ใบอนุญาตขับรถยนต์ส่วนบุคคลมีการต่ออายุมากที่สุด  คิดเป็นร้อยละ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40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ของจำนวนการต่ออายุใบอนุญาตขับรถทั้งหมด  รองลงมา ได้แก่ ใบอนุญาตขับรถจักรยานยนต์ส่วนบุคคล คิดเป็นร้อยละ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40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08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และใบอนุญาตขับรถจักรยานยนต์สาธารณะ  คิดเป็นร้อยละ 2.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23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</a:t>
          </a:r>
        </a:p>
      </xdr:txBody>
    </xdr:sp>
    <xdr:clientData/>
  </xdr:twoCellAnchor>
  <xdr:twoCellAnchor>
    <xdr:from>
      <xdr:col>0</xdr:col>
      <xdr:colOff>123825</xdr:colOff>
      <xdr:row>20</xdr:row>
      <xdr:rowOff>9525</xdr:rowOff>
    </xdr:from>
    <xdr:to>
      <xdr:col>4</xdr:col>
      <xdr:colOff>438150</xdr:colOff>
      <xdr:row>31</xdr:row>
      <xdr:rowOff>247650</xdr:rowOff>
    </xdr:to>
    <xdr:graphicFrame>
      <xdr:nvGraphicFramePr>
        <xdr:cNvPr id="2" name="Chart 7"/>
        <xdr:cNvGraphicFramePr/>
      </xdr:nvGraphicFramePr>
      <xdr:xfrm>
        <a:off x="123825" y="6505575"/>
        <a:ext cx="37433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4;&#3637;&#3656;&#3605;&#3636;&#3659;&#3617;\&#3619;&#3634;&#3618;&#3591;&#3634;&#3609;&#3611;&#3619;&#3632;&#3592;&#3635;&#3652;&#3605;&#3619;&#3617;&#3634;&#3626;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9;&#3634;&#3618;&#3591;&#3634;&#3609;&#3611;&#3619;&#3632;&#3592;&#3635;&#3652;&#3605;&#3619;&#3617;&#3634;&#3626;\Q1_51\&#3652;&#3605;&#3619;&#3617;&#3634;&#3626;%201%20&#3611;&#3637;%2051\&#3619;&#3623;&#3617;%20&#3652;&#3605;&#3619;&#3617;&#3634;&#3626;%201-5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9;&#3634;&#3618;&#3591;&#3634;&#3609;&#3611;&#3619;&#3632;&#3592;&#3635;&#3611;&#3637;2549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  <sheetName val="ตรวจสภาพ (พี่เซียน)"/>
    </sheetNames>
    <sheetDataSet>
      <sheetData sheetId="1">
        <row r="13">
          <cell r="J13">
            <v>64783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ประกอบการ-ตรวจสภาพ"/>
      <sheetName val="2ประกอบการสะสม"/>
      <sheetName val="3รถสะสม"/>
      <sheetName val="3.1"/>
      <sheetName val="4มาตรฐานรถ  "/>
      <sheetName val="4.1"/>
      <sheetName val="5"/>
      <sheetName val="6เชื้อเพลิง"/>
      <sheetName val="7จดใหม่"/>
      <sheetName val="8fuelCar"/>
      <sheetName val="9fuelTruck"/>
      <sheetName val="10แยกยี่ห้อ"/>
      <sheetName val="11ชำระภาษี"/>
      <sheetName val="12Drive Thru"/>
      <sheetName val="13ค้างชำระรถยนต์"/>
      <sheetName val="14ค้างชำระขนส่ง"/>
      <sheetName val="15-16"/>
      <sheetName val="17ตรวจสภาพ-สาเหตุ"/>
      <sheetName val="18แบบ4 แบบ10"/>
      <sheetName val="19ใบอนุญาตสะสม"/>
      <sheetName val="20เพศ"/>
      <sheetName val="21อายุ"/>
      <sheetName val="22สัญชาติ"/>
      <sheetName val="23ประเภท"/>
      <sheetName val="23.1ข้อหา"/>
      <sheetName val="23.2กราฟ"/>
      <sheetName val="24สถานี"/>
      <sheetName val="25รายได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</sheetNames>
    <sheetDataSet>
      <sheetData sheetId="1">
        <row r="13">
          <cell r="J13">
            <v>64783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X43"/>
  <sheetViews>
    <sheetView view="pageBreakPreview" zoomScaleSheetLayoutView="100" zoomScalePageLayoutView="0" workbookViewId="0" topLeftCell="A1">
      <selection activeCell="M1" sqref="M1"/>
    </sheetView>
  </sheetViews>
  <sheetFormatPr defaultColWidth="9.140625" defaultRowHeight="15"/>
  <cols>
    <col min="1" max="1" width="2.00390625" style="26" customWidth="1"/>
    <col min="2" max="2" width="32.57421875" style="26" customWidth="1"/>
    <col min="3" max="8" width="8.421875" style="26" customWidth="1"/>
    <col min="9" max="12" width="7.421875" style="26" customWidth="1"/>
    <col min="13" max="13" width="12.00390625" style="68" customWidth="1"/>
    <col min="14" max="18" width="8.140625" style="68" bestFit="1" customWidth="1"/>
    <col min="19" max="20" width="9.00390625" style="68" customWidth="1"/>
    <col min="21" max="24" width="9.00390625" style="71" customWidth="1"/>
    <col min="25" max="25" width="9.00390625" style="68" customWidth="1"/>
    <col min="26" max="16384" width="9.00390625" style="26" customWidth="1"/>
  </cols>
  <sheetData>
    <row r="1" spans="1:24" s="1" customFormat="1" ht="31.5" customHeight="1">
      <c r="A1" s="72" t="s">
        <v>66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U1" s="69"/>
      <c r="V1" s="69"/>
      <c r="W1" s="69"/>
      <c r="X1" s="69"/>
    </row>
    <row r="2" spans="7:24" s="1" customFormat="1" ht="21" customHeight="1" thickBot="1">
      <c r="G2" s="87"/>
      <c r="H2" s="87"/>
      <c r="I2" s="2"/>
      <c r="J2" s="2"/>
      <c r="K2" s="88" t="s">
        <v>0</v>
      </c>
      <c r="L2" s="88"/>
      <c r="U2" s="69"/>
      <c r="V2" s="69"/>
      <c r="W2" s="69"/>
      <c r="X2" s="69"/>
    </row>
    <row r="3" spans="1:24" s="1" customFormat="1" ht="27.75" customHeight="1">
      <c r="A3" s="93" t="s">
        <v>1</v>
      </c>
      <c r="B3" s="94"/>
      <c r="C3" s="95" t="s">
        <v>59</v>
      </c>
      <c r="D3" s="96"/>
      <c r="E3" s="95" t="s">
        <v>63</v>
      </c>
      <c r="F3" s="96"/>
      <c r="G3" s="95" t="s">
        <v>67</v>
      </c>
      <c r="H3" s="97"/>
      <c r="I3" s="98" t="s">
        <v>2</v>
      </c>
      <c r="J3" s="99"/>
      <c r="K3" s="99"/>
      <c r="L3" s="100"/>
      <c r="N3" s="113"/>
      <c r="O3" s="113"/>
      <c r="P3" s="113"/>
      <c r="Q3" s="113"/>
      <c r="U3" s="69"/>
      <c r="V3" s="69"/>
      <c r="W3" s="69"/>
      <c r="X3" s="69"/>
    </row>
    <row r="4" spans="1:24" s="1" customFormat="1" ht="24.75" customHeight="1">
      <c r="A4" s="101"/>
      <c r="B4" s="73"/>
      <c r="C4" s="75"/>
      <c r="D4" s="76"/>
      <c r="E4" s="75"/>
      <c r="F4" s="76"/>
      <c r="G4" s="77"/>
      <c r="H4" s="78"/>
      <c r="I4" s="79" t="s">
        <v>64</v>
      </c>
      <c r="J4" s="80"/>
      <c r="K4" s="79" t="s">
        <v>68</v>
      </c>
      <c r="L4" s="80"/>
      <c r="N4" s="114"/>
      <c r="O4" s="114"/>
      <c r="P4" s="114"/>
      <c r="Q4" s="114"/>
      <c r="U4" s="69"/>
      <c r="V4" s="69"/>
      <c r="W4" s="69"/>
      <c r="X4" s="69"/>
    </row>
    <row r="5" spans="1:24" s="1" customFormat="1" ht="26.25" customHeight="1">
      <c r="A5" s="102"/>
      <c r="B5" s="74"/>
      <c r="C5" s="65" t="s">
        <v>3</v>
      </c>
      <c r="D5" s="65" t="s">
        <v>4</v>
      </c>
      <c r="E5" s="65" t="s">
        <v>3</v>
      </c>
      <c r="F5" s="65" t="s">
        <v>4</v>
      </c>
      <c r="G5" s="65" t="s">
        <v>3</v>
      </c>
      <c r="H5" s="67" t="s">
        <v>5</v>
      </c>
      <c r="I5" s="63" t="s">
        <v>3</v>
      </c>
      <c r="J5" s="67" t="s">
        <v>5</v>
      </c>
      <c r="K5" s="63" t="s">
        <v>3</v>
      </c>
      <c r="L5" s="67" t="s">
        <v>5</v>
      </c>
      <c r="M5" s="115"/>
      <c r="N5" s="116" t="s">
        <v>3</v>
      </c>
      <c r="O5" s="116" t="s">
        <v>5</v>
      </c>
      <c r="P5" s="116"/>
      <c r="Q5" s="116"/>
      <c r="U5" s="69"/>
      <c r="V5" s="69"/>
      <c r="W5" s="69"/>
      <c r="X5" s="69"/>
    </row>
    <row r="6" spans="1:24" s="1" customFormat="1" ht="29.25" customHeight="1">
      <c r="A6" s="103" t="s">
        <v>6</v>
      </c>
      <c r="B6" s="3"/>
      <c r="C6" s="4">
        <f aca="true" t="shared" si="0" ref="C6:H6">SUM(C8:C18)</f>
        <v>3008438</v>
      </c>
      <c r="D6" s="4">
        <f t="shared" si="0"/>
        <v>1065064</v>
      </c>
      <c r="E6" s="4">
        <f t="shared" si="0"/>
        <v>2973178</v>
      </c>
      <c r="F6" s="4">
        <f t="shared" si="0"/>
        <v>1269172</v>
      </c>
      <c r="G6" s="4">
        <f t="shared" si="0"/>
        <v>2584479</v>
      </c>
      <c r="H6" s="5">
        <f t="shared" si="0"/>
        <v>1916119</v>
      </c>
      <c r="I6" s="6">
        <f>(E6-C6)/C6*100</f>
        <v>-1.1720367845373578</v>
      </c>
      <c r="J6" s="7">
        <f>(F6-D6)/D6*100</f>
        <v>19.16391878797894</v>
      </c>
      <c r="K6" s="6">
        <f>(G6-E6)/E6*100</f>
        <v>-13.073519311659107</v>
      </c>
      <c r="L6" s="8">
        <f>(H6-F6)/F6*100</f>
        <v>50.973942066165975</v>
      </c>
      <c r="M6" s="117"/>
      <c r="N6" s="118">
        <f>SUM(N7:N18)</f>
        <v>100</v>
      </c>
      <c r="O6" s="118">
        <f>SUM(O7:O18)</f>
        <v>100</v>
      </c>
      <c r="P6" s="119"/>
      <c r="U6" s="69"/>
      <c r="V6" s="69"/>
      <c r="W6" s="69"/>
      <c r="X6" s="69"/>
    </row>
    <row r="7" spans="1:24" s="1" customFormat="1" ht="21" customHeight="1">
      <c r="A7" s="104" t="s">
        <v>7</v>
      </c>
      <c r="B7" s="9"/>
      <c r="C7" s="10"/>
      <c r="D7" s="10"/>
      <c r="E7" s="10"/>
      <c r="F7" s="10"/>
      <c r="G7" s="10"/>
      <c r="H7" s="11"/>
      <c r="I7" s="12"/>
      <c r="J7" s="13"/>
      <c r="K7" s="12"/>
      <c r="L7" s="14"/>
      <c r="M7" s="120"/>
      <c r="N7" s="121"/>
      <c r="O7" s="119"/>
      <c r="P7" s="119"/>
      <c r="U7" s="69"/>
      <c r="V7" s="69"/>
      <c r="W7" s="69"/>
      <c r="X7" s="69"/>
    </row>
    <row r="8" spans="1:24" s="1" customFormat="1" ht="25.5" customHeight="1">
      <c r="A8" s="105"/>
      <c r="B8" s="15" t="s">
        <v>8</v>
      </c>
      <c r="C8" s="16">
        <v>961707</v>
      </c>
      <c r="D8" s="17">
        <v>0</v>
      </c>
      <c r="E8" s="16">
        <v>859767</v>
      </c>
      <c r="F8" s="17">
        <v>0</v>
      </c>
      <c r="G8" s="17">
        <v>688782</v>
      </c>
      <c r="H8" s="17">
        <v>0</v>
      </c>
      <c r="I8" s="18">
        <f>(E8-C8)/C8*100</f>
        <v>-10.599902049168822</v>
      </c>
      <c r="J8" s="21">
        <v>0</v>
      </c>
      <c r="K8" s="18">
        <f>(G8-E8)/E8*100</f>
        <v>-19.8873648325651</v>
      </c>
      <c r="L8" s="22">
        <v>0</v>
      </c>
      <c r="M8" s="120"/>
      <c r="N8" s="122">
        <f>G8/$G$6*100</f>
        <v>26.650709872279865</v>
      </c>
      <c r="O8" s="121">
        <f>H8/$H$6*100</f>
        <v>0</v>
      </c>
      <c r="P8" s="123"/>
      <c r="U8" s="69"/>
      <c r="V8" s="69"/>
      <c r="W8" s="69"/>
      <c r="X8" s="69"/>
    </row>
    <row r="9" spans="1:24" s="1" customFormat="1" ht="25.5" customHeight="1">
      <c r="A9" s="105"/>
      <c r="B9" s="15" t="s">
        <v>9</v>
      </c>
      <c r="C9" s="16">
        <v>1796</v>
      </c>
      <c r="D9" s="17">
        <v>0</v>
      </c>
      <c r="E9" s="16">
        <v>939</v>
      </c>
      <c r="F9" s="17">
        <v>0</v>
      </c>
      <c r="G9" s="17">
        <v>1731</v>
      </c>
      <c r="H9" s="17">
        <v>0</v>
      </c>
      <c r="I9" s="18">
        <f aca="true" t="shared" si="1" ref="I9:J18">(E9-C9)/C9*100</f>
        <v>-47.71714922048998</v>
      </c>
      <c r="J9" s="21">
        <v>0</v>
      </c>
      <c r="K9" s="18">
        <f aca="true" t="shared" si="2" ref="K9:L18">(G9-E9)/E9*100</f>
        <v>84.34504792332268</v>
      </c>
      <c r="L9" s="22">
        <v>0</v>
      </c>
      <c r="M9" s="116"/>
      <c r="N9" s="121">
        <f aca="true" t="shared" si="3" ref="N9:N18">G9/$G$6*100</f>
        <v>0.06697674850521129</v>
      </c>
      <c r="O9" s="121">
        <f aca="true" t="shared" si="4" ref="O9:O17">H9/$H$6*100</f>
        <v>0</v>
      </c>
      <c r="P9" s="124"/>
      <c r="U9" s="69"/>
      <c r="V9" s="69"/>
      <c r="W9" s="69"/>
      <c r="X9" s="69"/>
    </row>
    <row r="10" spans="1:24" s="1" customFormat="1" ht="25.5" customHeight="1">
      <c r="A10" s="105"/>
      <c r="B10" s="15" t="s">
        <v>10</v>
      </c>
      <c r="C10" s="16">
        <v>698906</v>
      </c>
      <c r="D10" s="17">
        <v>0</v>
      </c>
      <c r="E10" s="16">
        <v>608629</v>
      </c>
      <c r="F10" s="17">
        <v>0</v>
      </c>
      <c r="G10" s="17">
        <v>479111</v>
      </c>
      <c r="H10" s="17">
        <v>0</v>
      </c>
      <c r="I10" s="18">
        <f t="shared" si="1"/>
        <v>-12.916901557577129</v>
      </c>
      <c r="J10" s="21">
        <v>0</v>
      </c>
      <c r="K10" s="18">
        <f t="shared" si="2"/>
        <v>-21.28028733432025</v>
      </c>
      <c r="L10" s="22">
        <v>0</v>
      </c>
      <c r="M10" s="120"/>
      <c r="N10" s="122">
        <f t="shared" si="3"/>
        <v>18.53801094920872</v>
      </c>
      <c r="O10" s="121">
        <f t="shared" si="4"/>
        <v>0</v>
      </c>
      <c r="P10" s="120"/>
      <c r="U10" s="69"/>
      <c r="V10" s="69"/>
      <c r="W10" s="69"/>
      <c r="X10" s="69"/>
    </row>
    <row r="11" spans="1:24" s="1" customFormat="1" ht="25.5" customHeight="1">
      <c r="A11" s="105"/>
      <c r="B11" s="15" t="s">
        <v>11</v>
      </c>
      <c r="C11" s="16">
        <v>782276</v>
      </c>
      <c r="D11" s="17">
        <v>575530</v>
      </c>
      <c r="E11" s="16">
        <v>931803</v>
      </c>
      <c r="F11" s="17">
        <v>735177</v>
      </c>
      <c r="G11" s="17">
        <v>842361</v>
      </c>
      <c r="H11" s="17">
        <v>1061588</v>
      </c>
      <c r="I11" s="18">
        <f t="shared" si="1"/>
        <v>19.11435350183311</v>
      </c>
      <c r="J11" s="19">
        <f t="shared" si="1"/>
        <v>27.73912741299324</v>
      </c>
      <c r="K11" s="18">
        <f t="shared" si="2"/>
        <v>-9.598810048905188</v>
      </c>
      <c r="L11" s="20">
        <f t="shared" si="2"/>
        <v>44.398967867601954</v>
      </c>
      <c r="M11" s="120"/>
      <c r="N11" s="122">
        <f t="shared" si="3"/>
        <v>32.59306808064604</v>
      </c>
      <c r="O11" s="122">
        <f t="shared" si="4"/>
        <v>55.4030308138482</v>
      </c>
      <c r="P11" s="120"/>
      <c r="U11" s="69"/>
      <c r="V11" s="69"/>
      <c r="W11" s="69"/>
      <c r="X11" s="69"/>
    </row>
    <row r="12" spans="1:24" s="1" customFormat="1" ht="25.5" customHeight="1">
      <c r="A12" s="105"/>
      <c r="B12" s="15" t="s">
        <v>12</v>
      </c>
      <c r="C12" s="16">
        <v>913</v>
      </c>
      <c r="D12" s="17">
        <v>775</v>
      </c>
      <c r="E12" s="16">
        <v>888</v>
      </c>
      <c r="F12" s="17">
        <v>950</v>
      </c>
      <c r="G12" s="17">
        <v>818</v>
      </c>
      <c r="H12" s="17">
        <v>1792</v>
      </c>
      <c r="I12" s="18">
        <f t="shared" si="1"/>
        <v>-2.7382256297918945</v>
      </c>
      <c r="J12" s="19">
        <f t="shared" si="1"/>
        <v>22.58064516129032</v>
      </c>
      <c r="K12" s="18">
        <f t="shared" si="2"/>
        <v>-7.882882882882883</v>
      </c>
      <c r="L12" s="20">
        <f t="shared" si="2"/>
        <v>88.63157894736841</v>
      </c>
      <c r="M12" s="115"/>
      <c r="N12" s="121">
        <f t="shared" si="3"/>
        <v>0.03165047965179829</v>
      </c>
      <c r="O12" s="121">
        <f t="shared" si="4"/>
        <v>0.09352237517607205</v>
      </c>
      <c r="P12" s="125"/>
      <c r="U12" s="69"/>
      <c r="V12" s="69"/>
      <c r="W12" s="69"/>
      <c r="X12" s="69"/>
    </row>
    <row r="13" spans="1:24" s="1" customFormat="1" ht="25.5" customHeight="1">
      <c r="A13" s="105"/>
      <c r="B13" s="15" t="s">
        <v>13</v>
      </c>
      <c r="C13" s="16">
        <v>483818</v>
      </c>
      <c r="D13" s="17">
        <v>446084</v>
      </c>
      <c r="E13" s="16">
        <v>483620</v>
      </c>
      <c r="F13" s="17">
        <v>487391</v>
      </c>
      <c r="G13" s="17">
        <v>437123</v>
      </c>
      <c r="H13" s="17">
        <v>767963</v>
      </c>
      <c r="I13" s="18">
        <f t="shared" si="1"/>
        <v>-0.04092447986639604</v>
      </c>
      <c r="J13" s="19">
        <f t="shared" si="1"/>
        <v>9.259915172927071</v>
      </c>
      <c r="K13" s="18">
        <f t="shared" si="2"/>
        <v>-9.614366651503246</v>
      </c>
      <c r="L13" s="20">
        <f t="shared" si="2"/>
        <v>57.566101959207295</v>
      </c>
      <c r="M13" s="126"/>
      <c r="N13" s="121">
        <f t="shared" si="3"/>
        <v>16.913389507130837</v>
      </c>
      <c r="O13" s="122">
        <f t="shared" si="4"/>
        <v>40.07908694606128</v>
      </c>
      <c r="P13" s="119"/>
      <c r="U13" s="69"/>
      <c r="V13" s="69"/>
      <c r="W13" s="69"/>
      <c r="X13" s="69"/>
    </row>
    <row r="14" spans="1:24" s="1" customFormat="1" ht="25.5" customHeight="1">
      <c r="A14" s="105"/>
      <c r="B14" s="15" t="s">
        <v>14</v>
      </c>
      <c r="C14" s="16">
        <v>13170</v>
      </c>
      <c r="D14" s="17">
        <v>13220</v>
      </c>
      <c r="E14" s="16">
        <v>7867</v>
      </c>
      <c r="F14" s="17">
        <v>15984</v>
      </c>
      <c r="G14" s="17">
        <v>9981</v>
      </c>
      <c r="H14" s="17">
        <v>34392</v>
      </c>
      <c r="I14" s="18">
        <f t="shared" si="1"/>
        <v>-40.265755504935456</v>
      </c>
      <c r="J14" s="19">
        <f t="shared" si="1"/>
        <v>20.90771558245083</v>
      </c>
      <c r="K14" s="18">
        <f t="shared" si="2"/>
        <v>26.871742722765983</v>
      </c>
      <c r="L14" s="20">
        <f t="shared" si="2"/>
        <v>115.16516516516518</v>
      </c>
      <c r="M14" s="115"/>
      <c r="N14" s="121">
        <f t="shared" si="3"/>
        <v>0.38619002127701557</v>
      </c>
      <c r="O14" s="121">
        <f t="shared" si="4"/>
        <v>1.794878084294347</v>
      </c>
      <c r="P14" s="116"/>
      <c r="U14" s="69"/>
      <c r="V14" s="69"/>
      <c r="W14" s="69"/>
      <c r="X14" s="69"/>
    </row>
    <row r="15" spans="1:24" s="1" customFormat="1" ht="25.5" customHeight="1">
      <c r="A15" s="105"/>
      <c r="B15" s="15" t="s">
        <v>15</v>
      </c>
      <c r="C15" s="16">
        <v>575</v>
      </c>
      <c r="D15" s="17">
        <v>920</v>
      </c>
      <c r="E15" s="16">
        <v>294</v>
      </c>
      <c r="F15" s="17">
        <v>1312</v>
      </c>
      <c r="G15" s="17">
        <v>582</v>
      </c>
      <c r="H15" s="17">
        <v>3203</v>
      </c>
      <c r="I15" s="18">
        <f t="shared" si="1"/>
        <v>-48.869565217391305</v>
      </c>
      <c r="J15" s="19">
        <f t="shared" si="1"/>
        <v>42.608695652173914</v>
      </c>
      <c r="K15" s="18">
        <f t="shared" si="2"/>
        <v>97.95918367346938</v>
      </c>
      <c r="L15" s="20">
        <f t="shared" si="2"/>
        <v>144.1310975609756</v>
      </c>
      <c r="M15" s="127"/>
      <c r="N15" s="121">
        <f t="shared" si="3"/>
        <v>0.022519045424629104</v>
      </c>
      <c r="O15" s="121">
        <f t="shared" si="4"/>
        <v>0.16716080786214216</v>
      </c>
      <c r="P15" s="119"/>
      <c r="Q15" s="128"/>
      <c r="R15" s="128"/>
      <c r="U15" s="69"/>
      <c r="V15" s="69"/>
      <c r="W15" s="69"/>
      <c r="X15" s="69"/>
    </row>
    <row r="16" spans="1:24" s="1" customFormat="1" ht="25.5" customHeight="1">
      <c r="A16" s="105"/>
      <c r="B16" s="15" t="s">
        <v>16</v>
      </c>
      <c r="C16" s="16">
        <v>4777</v>
      </c>
      <c r="D16" s="17">
        <v>27497</v>
      </c>
      <c r="E16" s="16">
        <v>14298</v>
      </c>
      <c r="F16" s="17">
        <v>25831</v>
      </c>
      <c r="G16" s="17">
        <v>49268</v>
      </c>
      <c r="H16" s="17">
        <v>42682</v>
      </c>
      <c r="I16" s="18">
        <f t="shared" si="1"/>
        <v>199.30918986811807</v>
      </c>
      <c r="J16" s="19">
        <f t="shared" si="1"/>
        <v>-6.058842782849038</v>
      </c>
      <c r="K16" s="18">
        <f t="shared" si="2"/>
        <v>244.57966149111763</v>
      </c>
      <c r="L16" s="20">
        <f t="shared" si="2"/>
        <v>65.23556966435679</v>
      </c>
      <c r="M16" s="129"/>
      <c r="N16" s="121">
        <f t="shared" si="3"/>
        <v>1.9063029724753033</v>
      </c>
      <c r="O16" s="122">
        <f t="shared" si="4"/>
        <v>2.2275234471345464</v>
      </c>
      <c r="P16" s="119"/>
      <c r="Q16" s="128"/>
      <c r="R16" s="128"/>
      <c r="U16" s="69"/>
      <c r="V16" s="69"/>
      <c r="W16" s="69"/>
      <c r="X16" s="69"/>
    </row>
    <row r="17" spans="1:24" s="1" customFormat="1" ht="25.5" customHeight="1">
      <c r="A17" s="105" t="s">
        <v>17</v>
      </c>
      <c r="B17" s="15" t="s">
        <v>18</v>
      </c>
      <c r="C17" s="16">
        <v>59339</v>
      </c>
      <c r="D17" s="17">
        <v>0</v>
      </c>
      <c r="E17" s="16">
        <v>64339</v>
      </c>
      <c r="F17" s="17">
        <v>0</v>
      </c>
      <c r="G17" s="17">
        <v>73849</v>
      </c>
      <c r="H17" s="17">
        <v>0</v>
      </c>
      <c r="I17" s="18">
        <f t="shared" si="1"/>
        <v>8.426161546369167</v>
      </c>
      <c r="J17" s="21">
        <v>0</v>
      </c>
      <c r="K17" s="18">
        <f t="shared" si="2"/>
        <v>14.781081459146087</v>
      </c>
      <c r="L17" s="22">
        <v>0</v>
      </c>
      <c r="N17" s="121">
        <f t="shared" si="3"/>
        <v>2.857403755263633</v>
      </c>
      <c r="O17" s="121">
        <f t="shared" si="4"/>
        <v>0</v>
      </c>
      <c r="U17" s="69"/>
      <c r="V17" s="69"/>
      <c r="W17" s="69"/>
      <c r="X17" s="69"/>
    </row>
    <row r="18" spans="1:24" s="1" customFormat="1" ht="25.5" customHeight="1" thickBot="1">
      <c r="A18" s="106"/>
      <c r="B18" s="107" t="s">
        <v>62</v>
      </c>
      <c r="C18" s="108">
        <v>1161</v>
      </c>
      <c r="D18" s="109">
        <v>1038</v>
      </c>
      <c r="E18" s="108">
        <v>734</v>
      </c>
      <c r="F18" s="109">
        <v>2527</v>
      </c>
      <c r="G18" s="108">
        <v>873</v>
      </c>
      <c r="H18" s="109">
        <v>4499</v>
      </c>
      <c r="I18" s="110">
        <f t="shared" si="1"/>
        <v>-36.7786391042205</v>
      </c>
      <c r="J18" s="111">
        <f>(F18-D18)/D18*100</f>
        <v>143.44894026974953</v>
      </c>
      <c r="K18" s="110">
        <f t="shared" si="2"/>
        <v>18.93732970027248</v>
      </c>
      <c r="L18" s="112">
        <f>(H18-F18)/F18*100</f>
        <v>78.0371982588049</v>
      </c>
      <c r="N18" s="121">
        <f t="shared" si="3"/>
        <v>0.03377856813694366</v>
      </c>
      <c r="O18" s="121">
        <f>H18/$H$6*100</f>
        <v>0.23479752562340855</v>
      </c>
      <c r="U18" s="69"/>
      <c r="V18" s="69"/>
      <c r="W18" s="69"/>
      <c r="X18" s="69"/>
    </row>
    <row r="19" spans="1:24" s="23" customFormat="1" ht="27.75" customHeight="1">
      <c r="A19" s="89"/>
      <c r="B19" s="89"/>
      <c r="C19" s="90"/>
      <c r="D19" s="90"/>
      <c r="E19" s="90"/>
      <c r="F19" s="90"/>
      <c r="G19" s="91"/>
      <c r="H19" s="91"/>
      <c r="I19" s="92"/>
      <c r="J19" s="92"/>
      <c r="K19" s="92"/>
      <c r="L19" s="92"/>
      <c r="U19" s="70"/>
      <c r="V19" s="70"/>
      <c r="W19" s="70"/>
      <c r="X19" s="70"/>
    </row>
    <row r="20" spans="1:24" s="1" customFormat="1" ht="21.75" customHeight="1">
      <c r="A20" s="81" t="s">
        <v>61</v>
      </c>
      <c r="B20" s="81"/>
      <c r="C20" s="81"/>
      <c r="D20" s="81"/>
      <c r="E20" s="81"/>
      <c r="F20" s="24"/>
      <c r="G20" s="24"/>
      <c r="H20" s="24"/>
      <c r="I20" s="24"/>
      <c r="J20" s="24"/>
      <c r="K20" s="24"/>
      <c r="L20" s="24"/>
      <c r="M20" s="115"/>
      <c r="N20" s="116" t="s">
        <v>60</v>
      </c>
      <c r="O20" s="116" t="s">
        <v>65</v>
      </c>
      <c r="P20" s="116" t="s">
        <v>70</v>
      </c>
      <c r="U20" s="69"/>
      <c r="V20" s="69"/>
      <c r="W20" s="69"/>
      <c r="X20" s="69"/>
    </row>
    <row r="21" spans="1:24" s="1" customFormat="1" ht="21.75" customHeight="1">
      <c r="A21" s="72"/>
      <c r="B21" s="72"/>
      <c r="C21" s="72"/>
      <c r="D21" s="72"/>
      <c r="E21" s="72"/>
      <c r="F21" s="64"/>
      <c r="M21" s="130" t="s">
        <v>3</v>
      </c>
      <c r="N21" s="119">
        <f>C6</f>
        <v>3008438</v>
      </c>
      <c r="O21" s="119">
        <f>E6</f>
        <v>2973178</v>
      </c>
      <c r="P21" s="119">
        <f>G6</f>
        <v>2584479</v>
      </c>
      <c r="Q21" s="128">
        <f>(O21-N21)/N21*100</f>
        <v>-1.1720367845373578</v>
      </c>
      <c r="R21" s="128">
        <f>(P21-O21)/O21*100</f>
        <v>-13.073519311659107</v>
      </c>
      <c r="U21" s="69"/>
      <c r="V21" s="69"/>
      <c r="W21" s="69"/>
      <c r="X21" s="69"/>
    </row>
    <row r="22" spans="13:24" s="1" customFormat="1" ht="21">
      <c r="M22" s="131" t="s">
        <v>5</v>
      </c>
      <c r="N22" s="119">
        <f>D6</f>
        <v>1065064</v>
      </c>
      <c r="O22" s="119">
        <f>F6</f>
        <v>1269172</v>
      </c>
      <c r="P22" s="119">
        <f>H6</f>
        <v>1916119</v>
      </c>
      <c r="Q22" s="128">
        <f>(O22-N22)/N22*100</f>
        <v>19.16391878797894</v>
      </c>
      <c r="R22" s="128">
        <f>(P22-O22)/O22*100</f>
        <v>50.973942066165975</v>
      </c>
      <c r="U22" s="69"/>
      <c r="V22" s="69"/>
      <c r="W22" s="69"/>
      <c r="X22" s="69"/>
    </row>
    <row r="23" spans="13:24" s="1" customFormat="1" ht="21">
      <c r="M23" s="116"/>
      <c r="N23" s="124"/>
      <c r="O23" s="124"/>
      <c r="P23" s="124"/>
      <c r="Q23" s="128"/>
      <c r="R23" s="128"/>
      <c r="U23" s="69"/>
      <c r="V23" s="69"/>
      <c r="W23" s="69"/>
      <c r="X23" s="69"/>
    </row>
    <row r="24" spans="13:24" s="1" customFormat="1" ht="21">
      <c r="M24" s="116"/>
      <c r="N24" s="124"/>
      <c r="O24" s="124"/>
      <c r="P24" s="124"/>
      <c r="Q24" s="128"/>
      <c r="R24" s="128"/>
      <c r="U24" s="69"/>
      <c r="V24" s="69"/>
      <c r="W24" s="69"/>
      <c r="X24" s="69"/>
    </row>
    <row r="25" spans="13:24" s="1" customFormat="1" ht="21">
      <c r="M25" s="115"/>
      <c r="N25" s="116"/>
      <c r="O25" s="116"/>
      <c r="P25" s="116"/>
      <c r="U25" s="69"/>
      <c r="V25" s="69"/>
      <c r="W25" s="69"/>
      <c r="X25" s="69"/>
    </row>
    <row r="26" spans="13:24" s="1" customFormat="1" ht="21">
      <c r="M26" s="120"/>
      <c r="N26" s="119"/>
      <c r="O26" s="119"/>
      <c r="P26" s="119"/>
      <c r="Q26" s="128"/>
      <c r="R26" s="128"/>
      <c r="U26" s="69"/>
      <c r="V26" s="69"/>
      <c r="W26" s="69"/>
      <c r="X26" s="69"/>
    </row>
    <row r="27" spans="13:24" s="1" customFormat="1" ht="21">
      <c r="M27" s="116"/>
      <c r="N27" s="124"/>
      <c r="O27" s="124"/>
      <c r="P27" s="124"/>
      <c r="Q27" s="128"/>
      <c r="R27" s="128"/>
      <c r="U27" s="69"/>
      <c r="V27" s="69"/>
      <c r="W27" s="69"/>
      <c r="X27" s="69"/>
    </row>
    <row r="28" spans="21:24" s="1" customFormat="1" ht="21">
      <c r="U28" s="69"/>
      <c r="V28" s="69"/>
      <c r="W28" s="69"/>
      <c r="X28" s="69"/>
    </row>
    <row r="29" spans="21:24" s="1" customFormat="1" ht="21">
      <c r="U29" s="69"/>
      <c r="V29" s="69"/>
      <c r="W29" s="69"/>
      <c r="X29" s="69"/>
    </row>
    <row r="30" spans="21:24" s="1" customFormat="1" ht="21" customHeight="1">
      <c r="U30" s="69"/>
      <c r="V30" s="69"/>
      <c r="W30" s="69"/>
      <c r="X30" s="69"/>
    </row>
    <row r="31" spans="1:24" s="1" customFormat="1" ht="23.25">
      <c r="A31" s="72"/>
      <c r="B31" s="72"/>
      <c r="C31" s="72"/>
      <c r="D31" s="72"/>
      <c r="E31" s="72"/>
      <c r="F31" s="25"/>
      <c r="G31" s="25"/>
      <c r="H31" s="25"/>
      <c r="I31" s="25"/>
      <c r="J31" s="25"/>
      <c r="K31" s="25"/>
      <c r="L31" s="25"/>
      <c r="U31" s="69"/>
      <c r="V31" s="69"/>
      <c r="W31" s="69"/>
      <c r="X31" s="69"/>
    </row>
    <row r="32" spans="21:24" s="1" customFormat="1" ht="21">
      <c r="U32" s="69"/>
      <c r="V32" s="69"/>
      <c r="W32" s="69"/>
      <c r="X32" s="69"/>
    </row>
    <row r="33" spans="13:24" s="1" customFormat="1" ht="21">
      <c r="M33" s="115"/>
      <c r="N33" s="116"/>
      <c r="O33" s="116"/>
      <c r="P33" s="116"/>
      <c r="U33" s="69"/>
      <c r="V33" s="69"/>
      <c r="W33" s="69"/>
      <c r="X33" s="69"/>
    </row>
    <row r="34" spans="13:24" s="1" customFormat="1" ht="21">
      <c r="M34" s="120"/>
      <c r="N34" s="119"/>
      <c r="O34" s="119"/>
      <c r="P34" s="119"/>
      <c r="Q34" s="128"/>
      <c r="R34" s="128"/>
      <c r="U34" s="69"/>
      <c r="V34" s="69"/>
      <c r="W34" s="69"/>
      <c r="X34" s="69"/>
    </row>
    <row r="35" spans="13:24" s="1" customFormat="1" ht="21">
      <c r="M35" s="120"/>
      <c r="N35" s="123"/>
      <c r="O35" s="123"/>
      <c r="P35" s="123"/>
      <c r="Q35" s="128"/>
      <c r="R35" s="128"/>
      <c r="U35" s="69"/>
      <c r="V35" s="69"/>
      <c r="W35" s="69"/>
      <c r="X35" s="69"/>
    </row>
    <row r="36" spans="13:24" s="1" customFormat="1" ht="21">
      <c r="M36" s="116"/>
      <c r="N36" s="124"/>
      <c r="O36" s="124"/>
      <c r="P36" s="124"/>
      <c r="Q36" s="128"/>
      <c r="R36" s="128"/>
      <c r="U36" s="69"/>
      <c r="V36" s="69"/>
      <c r="W36" s="69"/>
      <c r="X36" s="69"/>
    </row>
    <row r="37" spans="21:24" s="1" customFormat="1" ht="21">
      <c r="U37" s="69"/>
      <c r="V37" s="69"/>
      <c r="W37" s="69"/>
      <c r="X37" s="69"/>
    </row>
    <row r="38" spans="14:24" s="1" customFormat="1" ht="21">
      <c r="N38" s="132"/>
      <c r="O38" s="132"/>
      <c r="P38" s="132"/>
      <c r="Q38" s="132"/>
      <c r="U38" s="69"/>
      <c r="V38" s="69"/>
      <c r="W38" s="69"/>
      <c r="X38" s="69"/>
    </row>
    <row r="39" spans="14:24" s="1" customFormat="1" ht="21">
      <c r="N39" s="132"/>
      <c r="O39" s="132"/>
      <c r="P39" s="132"/>
      <c r="Q39" s="132"/>
      <c r="U39" s="69"/>
      <c r="V39" s="69"/>
      <c r="W39" s="69"/>
      <c r="X39" s="69"/>
    </row>
    <row r="40" spans="14:24" s="1" customFormat="1" ht="21">
      <c r="N40" s="132"/>
      <c r="O40" s="132"/>
      <c r="P40" s="132"/>
      <c r="Q40" s="132"/>
      <c r="U40" s="69"/>
      <c r="V40" s="69"/>
      <c r="W40" s="69"/>
      <c r="X40" s="69"/>
    </row>
    <row r="41" spans="14:24" s="1" customFormat="1" ht="21">
      <c r="N41" s="132"/>
      <c r="O41" s="132"/>
      <c r="P41" s="132"/>
      <c r="Q41" s="132"/>
      <c r="U41" s="69"/>
      <c r="V41" s="69"/>
      <c r="W41" s="69"/>
      <c r="X41" s="69"/>
    </row>
    <row r="42" spans="14:24" s="1" customFormat="1" ht="21">
      <c r="N42" s="132"/>
      <c r="O42" s="132"/>
      <c r="P42" s="132"/>
      <c r="Q42" s="132"/>
      <c r="U42" s="69"/>
      <c r="V42" s="69"/>
      <c r="W42" s="69"/>
      <c r="X42" s="69"/>
    </row>
    <row r="43" spans="21:24" s="1" customFormat="1" ht="9.75" customHeight="1">
      <c r="U43" s="69"/>
      <c r="V43" s="69"/>
      <c r="W43" s="69"/>
      <c r="X43" s="69"/>
    </row>
  </sheetData>
  <sheetProtection/>
  <mergeCells count="14">
    <mergeCell ref="A31:E31"/>
    <mergeCell ref="N3:O3"/>
    <mergeCell ref="P3:Q3"/>
    <mergeCell ref="I4:J4"/>
    <mergeCell ref="K4:L4"/>
    <mergeCell ref="A20:E20"/>
    <mergeCell ref="A21:E21"/>
    <mergeCell ref="A1:L1"/>
    <mergeCell ref="K2:L2"/>
    <mergeCell ref="A3:B5"/>
    <mergeCell ref="C3:D4"/>
    <mergeCell ref="E3:F4"/>
    <mergeCell ref="G3:H4"/>
    <mergeCell ref="I3:L3"/>
  </mergeCells>
  <printOptions/>
  <pageMargins left="0.5905511811023623" right="0.15748031496062992" top="0.6692913385826772" bottom="0.11811023622047245" header="0.3937007874015748" footer="0.5118110236220472"/>
  <pageSetup firstPageNumber="26" useFirstPageNumber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SheetLayoutView="100" zoomScalePageLayoutView="0" workbookViewId="0" topLeftCell="A1">
      <selection activeCell="L1" sqref="L1"/>
    </sheetView>
  </sheetViews>
  <sheetFormatPr defaultColWidth="9.140625" defaultRowHeight="15"/>
  <cols>
    <col min="1" max="1" width="7.8515625" style="27" customWidth="1"/>
    <col min="2" max="2" width="37.7109375" style="27" customWidth="1"/>
    <col min="3" max="11" width="10.140625" style="27" customWidth="1"/>
    <col min="12" max="12" width="9.8515625" style="27" bestFit="1" customWidth="1"/>
    <col min="13" max="16384" width="9.00390625" style="27" customWidth="1"/>
  </cols>
  <sheetData>
    <row r="1" spans="1:11" ht="24" customHeight="1">
      <c r="A1" s="82" t="s">
        <v>69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4" customHeight="1">
      <c r="A2" s="82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s="29" customFormat="1" ht="21.75" customHeight="1">
      <c r="A3" s="83" t="s">
        <v>21</v>
      </c>
      <c r="B3" s="83" t="s">
        <v>22</v>
      </c>
      <c r="C3" s="28" t="s">
        <v>23</v>
      </c>
      <c r="D3" s="28" t="s">
        <v>24</v>
      </c>
      <c r="E3" s="28" t="s">
        <v>25</v>
      </c>
      <c r="F3" s="28" t="s">
        <v>25</v>
      </c>
      <c r="G3" s="28" t="s">
        <v>26</v>
      </c>
      <c r="H3" s="28"/>
      <c r="I3" s="28"/>
      <c r="J3" s="28" t="s">
        <v>27</v>
      </c>
      <c r="K3" s="28"/>
    </row>
    <row r="4" spans="1:11" s="29" customFormat="1" ht="21.75" customHeight="1">
      <c r="A4" s="84"/>
      <c r="B4" s="84"/>
      <c r="C4" s="30" t="s">
        <v>28</v>
      </c>
      <c r="D4" s="30" t="s">
        <v>29</v>
      </c>
      <c r="E4" s="30" t="s">
        <v>3</v>
      </c>
      <c r="F4" s="30" t="s">
        <v>5</v>
      </c>
      <c r="G4" s="30" t="s">
        <v>25</v>
      </c>
      <c r="H4" s="30" t="s">
        <v>30</v>
      </c>
      <c r="I4" s="30" t="s">
        <v>31</v>
      </c>
      <c r="J4" s="30" t="s">
        <v>32</v>
      </c>
      <c r="K4" s="30" t="s">
        <v>33</v>
      </c>
    </row>
    <row r="5" spans="1:11" s="29" customFormat="1" ht="21.75" customHeight="1">
      <c r="A5" s="84"/>
      <c r="B5" s="84"/>
      <c r="C5" s="30"/>
      <c r="D5" s="30" t="s">
        <v>34</v>
      </c>
      <c r="E5" s="30"/>
      <c r="F5" s="30"/>
      <c r="G5" s="30"/>
      <c r="H5" s="30"/>
      <c r="I5" s="30"/>
      <c r="J5" s="30" t="s">
        <v>25</v>
      </c>
      <c r="K5" s="30"/>
    </row>
    <row r="6" spans="1:11" s="29" customFormat="1" ht="21.75" customHeight="1">
      <c r="A6" s="85"/>
      <c r="B6" s="85"/>
      <c r="C6" s="31" t="s">
        <v>35</v>
      </c>
      <c r="D6" s="31" t="s">
        <v>35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 t="s">
        <v>36</v>
      </c>
    </row>
    <row r="7" spans="1:11" s="35" customFormat="1" ht="24" customHeight="1">
      <c r="A7" s="32">
        <v>1</v>
      </c>
      <c r="B7" s="33" t="s">
        <v>37</v>
      </c>
      <c r="C7" s="34">
        <v>805965</v>
      </c>
      <c r="D7" s="34">
        <v>532032</v>
      </c>
      <c r="E7" s="34">
        <v>688782</v>
      </c>
      <c r="F7" s="34">
        <v>0</v>
      </c>
      <c r="G7" s="34">
        <v>10302</v>
      </c>
      <c r="H7" s="34">
        <v>0</v>
      </c>
      <c r="I7" s="34">
        <v>0</v>
      </c>
      <c r="J7" s="34">
        <v>3062</v>
      </c>
      <c r="K7" s="34">
        <v>528</v>
      </c>
    </row>
    <row r="8" spans="1:11" s="35" customFormat="1" ht="21" customHeight="1">
      <c r="A8" s="36">
        <v>2</v>
      </c>
      <c r="B8" s="37" t="s">
        <v>38</v>
      </c>
      <c r="C8" s="38">
        <v>2375</v>
      </c>
      <c r="D8" s="38">
        <v>1876</v>
      </c>
      <c r="E8" s="38">
        <v>1731</v>
      </c>
      <c r="F8" s="38">
        <v>0</v>
      </c>
      <c r="G8" s="38">
        <v>23</v>
      </c>
      <c r="H8" s="38">
        <v>0</v>
      </c>
      <c r="I8" s="38">
        <v>0</v>
      </c>
      <c r="J8" s="38">
        <v>1</v>
      </c>
      <c r="K8" s="38">
        <v>1</v>
      </c>
    </row>
    <row r="9" spans="1:11" s="35" customFormat="1" ht="21" customHeight="1">
      <c r="A9" s="36">
        <v>3</v>
      </c>
      <c r="B9" s="37" t="s">
        <v>39</v>
      </c>
      <c r="C9" s="38">
        <v>587375</v>
      </c>
      <c r="D9" s="38">
        <v>439568</v>
      </c>
      <c r="E9" s="38">
        <v>479111</v>
      </c>
      <c r="F9" s="38">
        <v>0</v>
      </c>
      <c r="G9" s="38">
        <v>9475</v>
      </c>
      <c r="H9" s="38">
        <v>0</v>
      </c>
      <c r="I9" s="38">
        <v>0</v>
      </c>
      <c r="J9" s="38">
        <v>3399</v>
      </c>
      <c r="K9" s="38">
        <v>72</v>
      </c>
    </row>
    <row r="10" spans="1:11" s="35" customFormat="1" ht="21" customHeight="1">
      <c r="A10" s="36">
        <v>4</v>
      </c>
      <c r="B10" s="37" t="s">
        <v>40</v>
      </c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5" customFormat="1" ht="21" customHeight="1">
      <c r="A11" s="36">
        <v>5</v>
      </c>
      <c r="B11" s="37" t="s">
        <v>41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1:11" s="35" customFormat="1" ht="21" customHeight="1">
      <c r="A12" s="36">
        <v>6</v>
      </c>
      <c r="B12" s="37" t="s">
        <v>42</v>
      </c>
      <c r="C12" s="41"/>
      <c r="D12" s="41"/>
      <c r="E12" s="41"/>
      <c r="F12" s="41"/>
      <c r="G12" s="41"/>
      <c r="H12" s="41"/>
      <c r="I12" s="41"/>
      <c r="J12" s="41"/>
      <c r="K12" s="41"/>
    </row>
    <row r="13" spans="1:11" s="35" customFormat="1" ht="21" customHeight="1">
      <c r="A13" s="36">
        <v>7</v>
      </c>
      <c r="B13" s="37" t="s">
        <v>43</v>
      </c>
      <c r="C13" s="38">
        <v>2088197</v>
      </c>
      <c r="D13" s="38">
        <v>1021350</v>
      </c>
      <c r="E13" s="38">
        <v>842361</v>
      </c>
      <c r="F13" s="38">
        <v>1061588</v>
      </c>
      <c r="G13" s="38">
        <v>115108</v>
      </c>
      <c r="H13" s="38">
        <v>0</v>
      </c>
      <c r="I13" s="38">
        <v>0</v>
      </c>
      <c r="J13" s="38">
        <v>392278</v>
      </c>
      <c r="K13" s="38">
        <v>1960</v>
      </c>
    </row>
    <row r="14" spans="1:11" s="35" customFormat="1" ht="21" customHeight="1">
      <c r="A14" s="36">
        <v>8</v>
      </c>
      <c r="B14" s="37" t="s">
        <v>44</v>
      </c>
      <c r="C14" s="38">
        <v>3549</v>
      </c>
      <c r="D14" s="38">
        <v>1185</v>
      </c>
      <c r="E14" s="38">
        <v>818</v>
      </c>
      <c r="F14" s="38">
        <v>1792</v>
      </c>
      <c r="G14" s="38">
        <v>181</v>
      </c>
      <c r="H14" s="38">
        <v>0</v>
      </c>
      <c r="I14" s="38">
        <v>0</v>
      </c>
      <c r="J14" s="38">
        <v>319</v>
      </c>
      <c r="K14" s="38">
        <v>0</v>
      </c>
    </row>
    <row r="15" spans="1:11" s="35" customFormat="1" ht="21" customHeight="1">
      <c r="A15" s="36">
        <v>9</v>
      </c>
      <c r="B15" s="37" t="s">
        <v>45</v>
      </c>
      <c r="C15" s="38">
        <v>1343746</v>
      </c>
      <c r="D15" s="38">
        <v>777009</v>
      </c>
      <c r="E15" s="38">
        <v>437123</v>
      </c>
      <c r="F15" s="38">
        <v>767963</v>
      </c>
      <c r="G15" s="38">
        <v>78101</v>
      </c>
      <c r="H15" s="38">
        <v>0</v>
      </c>
      <c r="I15" s="38">
        <v>0</v>
      </c>
      <c r="J15" s="38">
        <v>234422</v>
      </c>
      <c r="K15" s="38">
        <v>143</v>
      </c>
    </row>
    <row r="16" spans="1:11" s="35" customFormat="1" ht="21" customHeight="1">
      <c r="A16" s="36">
        <v>10</v>
      </c>
      <c r="B16" s="37" t="s">
        <v>46</v>
      </c>
      <c r="C16" s="38">
        <v>337750</v>
      </c>
      <c r="D16" s="39"/>
      <c r="E16" s="39"/>
      <c r="F16" s="39"/>
      <c r="G16" s="38">
        <v>285108</v>
      </c>
      <c r="H16" s="38">
        <v>0</v>
      </c>
      <c r="I16" s="38">
        <v>0</v>
      </c>
      <c r="J16" s="38">
        <v>215135</v>
      </c>
      <c r="K16" s="38">
        <v>546</v>
      </c>
    </row>
    <row r="17" spans="1:11" s="35" customFormat="1" ht="21" customHeight="1">
      <c r="A17" s="36">
        <v>11</v>
      </c>
      <c r="B17" s="37" t="s">
        <v>47</v>
      </c>
      <c r="C17" s="38">
        <v>53</v>
      </c>
      <c r="D17" s="40"/>
      <c r="E17" s="40"/>
      <c r="F17" s="40"/>
      <c r="G17" s="38">
        <v>41</v>
      </c>
      <c r="H17" s="38">
        <v>0</v>
      </c>
      <c r="I17" s="38">
        <v>0</v>
      </c>
      <c r="J17" s="38">
        <v>29</v>
      </c>
      <c r="K17" s="38">
        <v>0</v>
      </c>
    </row>
    <row r="18" spans="1:11" s="35" customFormat="1" ht="21" customHeight="1">
      <c r="A18" s="36">
        <v>12</v>
      </c>
      <c r="B18" s="37" t="s">
        <v>48</v>
      </c>
      <c r="C18" s="38">
        <v>185327</v>
      </c>
      <c r="D18" s="41"/>
      <c r="E18" s="41"/>
      <c r="F18" s="41"/>
      <c r="G18" s="38">
        <v>157775</v>
      </c>
      <c r="H18" s="38">
        <v>0</v>
      </c>
      <c r="I18" s="38">
        <v>0</v>
      </c>
      <c r="J18" s="38">
        <v>110889</v>
      </c>
      <c r="K18" s="38">
        <v>22</v>
      </c>
    </row>
    <row r="19" spans="1:11" s="35" customFormat="1" ht="21" customHeight="1">
      <c r="A19" s="36">
        <v>13</v>
      </c>
      <c r="B19" s="37" t="s">
        <v>49</v>
      </c>
      <c r="C19" s="38">
        <v>105072</v>
      </c>
      <c r="D19" s="38">
        <v>43730</v>
      </c>
      <c r="E19" s="42">
        <v>9981</v>
      </c>
      <c r="F19" s="42">
        <v>34392</v>
      </c>
      <c r="G19" s="38">
        <v>1936</v>
      </c>
      <c r="H19" s="38">
        <v>0</v>
      </c>
      <c r="I19" s="38">
        <v>0</v>
      </c>
      <c r="J19" s="38">
        <v>5139</v>
      </c>
      <c r="K19" s="38">
        <v>50731</v>
      </c>
    </row>
    <row r="20" spans="1:11" s="35" customFormat="1" ht="21" customHeight="1">
      <c r="A20" s="36">
        <v>14</v>
      </c>
      <c r="B20" s="37" t="s">
        <v>50</v>
      </c>
      <c r="C20" s="38">
        <v>6982</v>
      </c>
      <c r="D20" s="38">
        <v>3197</v>
      </c>
      <c r="E20" s="38">
        <v>582</v>
      </c>
      <c r="F20" s="38">
        <v>3203</v>
      </c>
      <c r="G20" s="38">
        <v>76</v>
      </c>
      <c r="H20" s="38">
        <v>0</v>
      </c>
      <c r="I20" s="38">
        <v>0</v>
      </c>
      <c r="J20" s="38">
        <v>284</v>
      </c>
      <c r="K20" s="38">
        <v>3009</v>
      </c>
    </row>
    <row r="21" spans="1:11" s="35" customFormat="1" ht="21" customHeight="1">
      <c r="A21" s="36">
        <v>15</v>
      </c>
      <c r="B21" s="37" t="s">
        <v>51</v>
      </c>
      <c r="C21" s="38">
        <v>71198</v>
      </c>
      <c r="D21" s="38">
        <v>52303</v>
      </c>
      <c r="E21" s="38">
        <v>49268</v>
      </c>
      <c r="F21" s="38">
        <v>42682</v>
      </c>
      <c r="G21" s="38">
        <v>1535</v>
      </c>
      <c r="H21" s="38">
        <v>0</v>
      </c>
      <c r="I21" s="38">
        <v>0</v>
      </c>
      <c r="J21" s="38">
        <v>5859</v>
      </c>
      <c r="K21" s="38">
        <v>5</v>
      </c>
    </row>
    <row r="22" spans="1:11" s="35" customFormat="1" ht="21" customHeight="1">
      <c r="A22" s="36">
        <v>16</v>
      </c>
      <c r="B22" s="37" t="s">
        <v>52</v>
      </c>
      <c r="C22" s="38">
        <v>74837</v>
      </c>
      <c r="D22" s="38">
        <v>1</v>
      </c>
      <c r="E22" s="38">
        <v>73849</v>
      </c>
      <c r="F22" s="38">
        <v>0</v>
      </c>
      <c r="G22" s="38">
        <v>479</v>
      </c>
      <c r="H22" s="38">
        <v>0</v>
      </c>
      <c r="I22" s="38">
        <v>0</v>
      </c>
      <c r="J22" s="38">
        <v>63</v>
      </c>
      <c r="K22" s="38">
        <v>2</v>
      </c>
    </row>
    <row r="23" spans="1:11" s="35" customFormat="1" ht="21" customHeight="1">
      <c r="A23" s="36">
        <v>17</v>
      </c>
      <c r="B23" s="37" t="s">
        <v>53</v>
      </c>
      <c r="C23" s="38">
        <v>49</v>
      </c>
      <c r="D23" s="38">
        <v>38</v>
      </c>
      <c r="E23" s="38">
        <v>24</v>
      </c>
      <c r="F23" s="38">
        <v>14</v>
      </c>
      <c r="G23" s="38">
        <v>0</v>
      </c>
      <c r="H23" s="38">
        <v>0</v>
      </c>
      <c r="I23" s="38">
        <v>0</v>
      </c>
      <c r="J23" s="38">
        <v>4</v>
      </c>
      <c r="K23" s="38">
        <v>0</v>
      </c>
    </row>
    <row r="24" spans="1:11" s="35" customFormat="1" ht="21" customHeight="1">
      <c r="A24" s="36">
        <v>18</v>
      </c>
      <c r="B24" s="37" t="s">
        <v>54</v>
      </c>
      <c r="C24" s="38">
        <v>1625</v>
      </c>
      <c r="D24" s="38">
        <v>1281</v>
      </c>
      <c r="E24" s="38">
        <v>719</v>
      </c>
      <c r="F24" s="38">
        <v>692</v>
      </c>
      <c r="G24" s="38">
        <v>43</v>
      </c>
      <c r="H24" s="38">
        <v>0</v>
      </c>
      <c r="I24" s="38">
        <v>0</v>
      </c>
      <c r="J24" s="38">
        <v>94</v>
      </c>
      <c r="K24" s="38">
        <v>9</v>
      </c>
    </row>
    <row r="25" spans="1:11" s="35" customFormat="1" ht="21" customHeight="1">
      <c r="A25" s="36">
        <v>19</v>
      </c>
      <c r="B25" s="37" t="s">
        <v>55</v>
      </c>
      <c r="C25" s="38">
        <v>4130</v>
      </c>
      <c r="D25" s="38">
        <v>1291</v>
      </c>
      <c r="E25" s="38">
        <v>128</v>
      </c>
      <c r="F25" s="38">
        <v>3788</v>
      </c>
      <c r="G25" s="38">
        <v>69</v>
      </c>
      <c r="H25" s="38">
        <v>0</v>
      </c>
      <c r="I25" s="38">
        <v>0</v>
      </c>
      <c r="J25" s="38">
        <v>210</v>
      </c>
      <c r="K25" s="38">
        <v>0</v>
      </c>
    </row>
    <row r="26" spans="1:11" s="35" customFormat="1" ht="21" customHeight="1">
      <c r="A26" s="36">
        <v>20</v>
      </c>
      <c r="B26" s="15" t="s">
        <v>62</v>
      </c>
      <c r="C26" s="38">
        <v>11</v>
      </c>
      <c r="D26" s="38">
        <v>4</v>
      </c>
      <c r="E26" s="38">
        <v>2</v>
      </c>
      <c r="F26" s="38">
        <v>5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</row>
    <row r="27" spans="1:12" s="46" customFormat="1" ht="21" customHeight="1">
      <c r="A27" s="43"/>
      <c r="B27" s="44" t="s">
        <v>19</v>
      </c>
      <c r="C27" s="45">
        <v>5618241</v>
      </c>
      <c r="D27" s="45">
        <v>2874865</v>
      </c>
      <c r="E27" s="45">
        <v>2584479</v>
      </c>
      <c r="F27" s="45">
        <v>1916119</v>
      </c>
      <c r="G27" s="45">
        <v>660252</v>
      </c>
      <c r="H27" s="45">
        <v>0</v>
      </c>
      <c r="I27" s="45">
        <v>0</v>
      </c>
      <c r="J27" s="45">
        <v>971187</v>
      </c>
      <c r="K27" s="45">
        <v>57028</v>
      </c>
      <c r="L27" s="86"/>
    </row>
    <row r="28" spans="3:11" s="35" customFormat="1" ht="21">
      <c r="C28" s="47"/>
      <c r="K28" s="47"/>
    </row>
    <row r="29" spans="3:11" s="35" customFormat="1" ht="21">
      <c r="C29" s="48"/>
      <c r="D29" s="48"/>
      <c r="E29" s="48"/>
      <c r="F29" s="48"/>
      <c r="G29" s="48"/>
      <c r="H29" s="48"/>
      <c r="I29" s="48"/>
      <c r="J29" s="48"/>
      <c r="K29" s="48"/>
    </row>
    <row r="30" spans="3:11" s="35" customFormat="1" ht="21">
      <c r="C30" s="47"/>
      <c r="D30" s="47"/>
      <c r="E30" s="47"/>
      <c r="F30" s="47"/>
      <c r="G30" s="47"/>
      <c r="H30" s="47"/>
      <c r="I30" s="47"/>
      <c r="J30" s="47"/>
      <c r="K30" s="47"/>
    </row>
    <row r="31" s="35" customFormat="1" ht="21"/>
    <row r="32" s="35" customFormat="1" ht="21"/>
    <row r="33" s="35" customFormat="1" ht="21"/>
    <row r="34" s="35" customFormat="1" ht="21"/>
    <row r="35" s="35" customFormat="1" ht="21"/>
    <row r="36" s="35" customFormat="1" ht="21"/>
    <row r="37" s="35" customFormat="1" ht="21"/>
    <row r="38" s="35" customFormat="1" ht="21"/>
    <row r="39" s="35" customFormat="1" ht="21"/>
    <row r="40" s="35" customFormat="1" ht="21"/>
    <row r="41" s="35" customFormat="1" ht="21"/>
    <row r="42" s="35" customFormat="1" ht="21"/>
    <row r="43" s="35" customFormat="1" ht="21"/>
    <row r="44" s="35" customFormat="1" ht="21"/>
    <row r="45" s="35" customFormat="1" ht="21"/>
    <row r="46" s="35" customFormat="1" ht="21"/>
    <row r="47" s="35" customFormat="1" ht="21"/>
    <row r="48" s="35" customFormat="1" ht="21"/>
    <row r="49" s="35" customFormat="1" ht="21"/>
    <row r="50" s="35" customFormat="1" ht="21"/>
    <row r="51" s="35" customFormat="1" ht="21"/>
    <row r="52" s="35" customFormat="1" ht="21"/>
    <row r="53" s="35" customFormat="1" ht="21"/>
    <row r="54" s="35" customFormat="1" ht="21"/>
    <row r="55" s="35" customFormat="1" ht="21"/>
    <row r="56" s="35" customFormat="1" ht="21"/>
    <row r="57" s="35" customFormat="1" ht="21"/>
    <row r="58" s="35" customFormat="1" ht="21"/>
    <row r="59" s="35" customFormat="1" ht="21"/>
    <row r="60" s="35" customFormat="1" ht="21"/>
    <row r="61" s="35" customFormat="1" ht="21"/>
    <row r="62" s="35" customFormat="1" ht="21"/>
    <row r="63" s="35" customFormat="1" ht="21"/>
    <row r="64" s="35" customFormat="1" ht="21"/>
    <row r="65" s="35" customFormat="1" ht="21"/>
    <row r="66" s="35" customFormat="1" ht="21"/>
    <row r="67" s="35" customFormat="1" ht="21"/>
    <row r="68" s="35" customFormat="1" ht="21"/>
    <row r="69" s="35" customFormat="1" ht="21"/>
    <row r="70" s="35" customFormat="1" ht="21"/>
    <row r="71" s="35" customFormat="1" ht="21"/>
    <row r="72" s="35" customFormat="1" ht="21"/>
    <row r="73" s="35" customFormat="1" ht="21"/>
    <row r="74" s="35" customFormat="1" ht="21"/>
    <row r="75" s="35" customFormat="1" ht="21"/>
    <row r="76" s="35" customFormat="1" ht="21"/>
    <row r="77" s="35" customFormat="1" ht="21"/>
    <row r="78" s="35" customFormat="1" ht="21"/>
    <row r="79" s="35" customFormat="1" ht="21"/>
    <row r="80" s="35" customFormat="1" ht="21"/>
    <row r="81" s="35" customFormat="1" ht="21"/>
    <row r="82" s="35" customFormat="1" ht="21"/>
    <row r="83" s="35" customFormat="1" ht="21"/>
    <row r="84" s="35" customFormat="1" ht="21"/>
  </sheetData>
  <sheetProtection/>
  <mergeCells count="4">
    <mergeCell ref="A1:K1"/>
    <mergeCell ref="A2:K2"/>
    <mergeCell ref="A3:A6"/>
    <mergeCell ref="B3:B6"/>
  </mergeCells>
  <printOptions horizontalCentered="1"/>
  <pageMargins left="0.3937007874015748" right="0.3937007874015748" top="0.7086614173228347" bottom="0" header="0" footer="0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selection activeCell="L1" sqref="L1"/>
    </sheetView>
  </sheetViews>
  <sheetFormatPr defaultColWidth="9.140625" defaultRowHeight="15"/>
  <cols>
    <col min="1" max="1" width="7.8515625" style="27" customWidth="1"/>
    <col min="2" max="2" width="36.421875" style="27" customWidth="1"/>
    <col min="3" max="11" width="10.421875" style="27" customWidth="1"/>
    <col min="12" max="16384" width="9.00390625" style="27" customWidth="1"/>
  </cols>
  <sheetData>
    <row r="1" spans="1:11" ht="24" customHeight="1">
      <c r="A1" s="82" t="s">
        <v>69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4" customHeight="1">
      <c r="A2" s="82" t="s">
        <v>57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s="29" customFormat="1" ht="21.75" customHeight="1">
      <c r="A3" s="83" t="s">
        <v>21</v>
      </c>
      <c r="B3" s="83" t="s">
        <v>22</v>
      </c>
      <c r="C3" s="28" t="s">
        <v>23</v>
      </c>
      <c r="D3" s="28" t="s">
        <v>24</v>
      </c>
      <c r="E3" s="28" t="s">
        <v>25</v>
      </c>
      <c r="F3" s="28" t="s">
        <v>25</v>
      </c>
      <c r="G3" s="28" t="s">
        <v>26</v>
      </c>
      <c r="H3" s="28"/>
      <c r="I3" s="28"/>
      <c r="J3" s="28" t="s">
        <v>27</v>
      </c>
      <c r="K3" s="28"/>
    </row>
    <row r="4" spans="1:11" s="29" customFormat="1" ht="21.75" customHeight="1">
      <c r="A4" s="84"/>
      <c r="B4" s="84"/>
      <c r="C4" s="30" t="s">
        <v>28</v>
      </c>
      <c r="D4" s="30" t="s">
        <v>29</v>
      </c>
      <c r="E4" s="30" t="s">
        <v>3</v>
      </c>
      <c r="F4" s="30" t="s">
        <v>5</v>
      </c>
      <c r="G4" s="30" t="s">
        <v>25</v>
      </c>
      <c r="H4" s="30" t="s">
        <v>30</v>
      </c>
      <c r="I4" s="30" t="s">
        <v>31</v>
      </c>
      <c r="J4" s="30" t="s">
        <v>32</v>
      </c>
      <c r="K4" s="30" t="s">
        <v>33</v>
      </c>
    </row>
    <row r="5" spans="1:11" s="29" customFormat="1" ht="21.75" customHeight="1">
      <c r="A5" s="84"/>
      <c r="B5" s="84"/>
      <c r="C5" s="30"/>
      <c r="D5" s="30" t="s">
        <v>34</v>
      </c>
      <c r="E5" s="30"/>
      <c r="F5" s="30"/>
      <c r="G5" s="30"/>
      <c r="H5" s="30"/>
      <c r="I5" s="30"/>
      <c r="J5" s="30" t="s">
        <v>25</v>
      </c>
      <c r="K5" s="30"/>
    </row>
    <row r="6" spans="1:11" s="29" customFormat="1" ht="21.75" customHeight="1">
      <c r="A6" s="85"/>
      <c r="B6" s="85"/>
      <c r="C6" s="31" t="s">
        <v>35</v>
      </c>
      <c r="D6" s="31" t="s">
        <v>35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 t="s">
        <v>36</v>
      </c>
    </row>
    <row r="7" spans="1:11" s="35" customFormat="1" ht="24" customHeight="1">
      <c r="A7" s="32">
        <v>1</v>
      </c>
      <c r="B7" s="33" t="s">
        <v>37</v>
      </c>
      <c r="C7" s="49">
        <v>91339</v>
      </c>
      <c r="D7" s="49">
        <v>31066</v>
      </c>
      <c r="E7" s="49">
        <v>79409</v>
      </c>
      <c r="F7" s="49">
        <v>0</v>
      </c>
      <c r="G7" s="49">
        <v>1827</v>
      </c>
      <c r="H7" s="50">
        <v>0</v>
      </c>
      <c r="I7" s="50">
        <v>0</v>
      </c>
      <c r="J7" s="49">
        <v>285</v>
      </c>
      <c r="K7" s="49">
        <v>241</v>
      </c>
    </row>
    <row r="8" spans="1:11" s="35" customFormat="1" ht="21" customHeight="1">
      <c r="A8" s="36">
        <v>2</v>
      </c>
      <c r="B8" s="37" t="s">
        <v>38</v>
      </c>
      <c r="C8" s="50">
        <v>183</v>
      </c>
      <c r="D8" s="50">
        <v>110</v>
      </c>
      <c r="E8" s="50">
        <v>125</v>
      </c>
      <c r="F8" s="50">
        <v>0</v>
      </c>
      <c r="G8" s="50">
        <v>3</v>
      </c>
      <c r="H8" s="50">
        <v>0</v>
      </c>
      <c r="I8" s="50">
        <v>0</v>
      </c>
      <c r="J8" s="50">
        <v>0</v>
      </c>
      <c r="K8" s="50">
        <v>0</v>
      </c>
    </row>
    <row r="9" spans="1:11" s="35" customFormat="1" ht="21" customHeight="1">
      <c r="A9" s="36">
        <v>3</v>
      </c>
      <c r="B9" s="37" t="s">
        <v>39</v>
      </c>
      <c r="C9" s="50">
        <v>40814</v>
      </c>
      <c r="D9" s="50">
        <v>24065</v>
      </c>
      <c r="E9" s="50">
        <v>32297</v>
      </c>
      <c r="F9" s="50">
        <v>0</v>
      </c>
      <c r="G9" s="50">
        <v>1337</v>
      </c>
      <c r="H9" s="50">
        <v>0</v>
      </c>
      <c r="I9" s="50">
        <v>0</v>
      </c>
      <c r="J9" s="50">
        <v>131</v>
      </c>
      <c r="K9" s="50">
        <v>19</v>
      </c>
    </row>
    <row r="10" spans="1:11" s="35" customFormat="1" ht="21" customHeight="1">
      <c r="A10" s="36">
        <v>4</v>
      </c>
      <c r="B10" s="37" t="s">
        <v>40</v>
      </c>
      <c r="C10" s="51"/>
      <c r="D10" s="51"/>
      <c r="E10" s="51"/>
      <c r="F10" s="51"/>
      <c r="G10" s="51"/>
      <c r="H10" s="51"/>
      <c r="I10" s="51"/>
      <c r="J10" s="51"/>
      <c r="K10" s="51"/>
    </row>
    <row r="11" spans="1:11" s="35" customFormat="1" ht="21" customHeight="1">
      <c r="A11" s="36">
        <v>5</v>
      </c>
      <c r="B11" s="37" t="s">
        <v>41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s="35" customFormat="1" ht="21" customHeight="1">
      <c r="A12" s="36">
        <v>6</v>
      </c>
      <c r="B12" s="37" t="s">
        <v>42</v>
      </c>
      <c r="C12" s="53"/>
      <c r="D12" s="53"/>
      <c r="E12" s="53"/>
      <c r="F12" s="53"/>
      <c r="G12" s="53"/>
      <c r="H12" s="53"/>
      <c r="I12" s="53"/>
      <c r="J12" s="53"/>
      <c r="K12" s="53"/>
    </row>
    <row r="13" spans="1:11" s="35" customFormat="1" ht="21" customHeight="1">
      <c r="A13" s="36">
        <v>7</v>
      </c>
      <c r="B13" s="37" t="s">
        <v>43</v>
      </c>
      <c r="C13" s="50">
        <v>308990</v>
      </c>
      <c r="D13" s="50">
        <v>161723</v>
      </c>
      <c r="E13" s="50">
        <v>110692</v>
      </c>
      <c r="F13" s="50">
        <v>161838</v>
      </c>
      <c r="G13" s="50">
        <v>22396</v>
      </c>
      <c r="H13" s="50">
        <v>0</v>
      </c>
      <c r="I13" s="50">
        <v>0</v>
      </c>
      <c r="J13" s="50">
        <v>70316</v>
      </c>
      <c r="K13" s="50">
        <v>1040</v>
      </c>
    </row>
    <row r="14" spans="1:11" s="35" customFormat="1" ht="21" customHeight="1">
      <c r="A14" s="36">
        <v>8</v>
      </c>
      <c r="B14" s="37" t="s">
        <v>44</v>
      </c>
      <c r="C14" s="50">
        <v>493</v>
      </c>
      <c r="D14" s="50">
        <v>236</v>
      </c>
      <c r="E14" s="50">
        <v>156</v>
      </c>
      <c r="F14" s="50">
        <v>253</v>
      </c>
      <c r="G14" s="50">
        <v>40</v>
      </c>
      <c r="H14" s="50">
        <v>0</v>
      </c>
      <c r="I14" s="50">
        <v>0</v>
      </c>
      <c r="J14" s="50">
        <v>49</v>
      </c>
      <c r="K14" s="50">
        <v>0</v>
      </c>
    </row>
    <row r="15" spans="1:11" s="35" customFormat="1" ht="21" customHeight="1">
      <c r="A15" s="36">
        <v>9</v>
      </c>
      <c r="B15" s="37" t="s">
        <v>45</v>
      </c>
      <c r="C15" s="50">
        <v>147422</v>
      </c>
      <c r="D15" s="50">
        <v>88859</v>
      </c>
      <c r="E15" s="50">
        <v>41141</v>
      </c>
      <c r="F15" s="50">
        <v>83930</v>
      </c>
      <c r="G15" s="50">
        <v>13122</v>
      </c>
      <c r="H15" s="50">
        <v>0</v>
      </c>
      <c r="I15" s="50">
        <v>0</v>
      </c>
      <c r="J15" s="50">
        <v>28835</v>
      </c>
      <c r="K15" s="50">
        <v>65</v>
      </c>
    </row>
    <row r="16" spans="1:11" s="35" customFormat="1" ht="21" customHeight="1">
      <c r="A16" s="36">
        <v>10</v>
      </c>
      <c r="B16" s="37" t="s">
        <v>46</v>
      </c>
      <c r="C16" s="50">
        <v>83516</v>
      </c>
      <c r="D16" s="51"/>
      <c r="E16" s="51"/>
      <c r="F16" s="51"/>
      <c r="G16" s="50">
        <v>73390</v>
      </c>
      <c r="H16" s="50">
        <v>0</v>
      </c>
      <c r="I16" s="50">
        <v>0</v>
      </c>
      <c r="J16" s="50">
        <v>56781</v>
      </c>
      <c r="K16" s="50">
        <v>391</v>
      </c>
    </row>
    <row r="17" spans="1:11" s="35" customFormat="1" ht="21" customHeight="1">
      <c r="A17" s="36">
        <v>11</v>
      </c>
      <c r="B17" s="37" t="s">
        <v>47</v>
      </c>
      <c r="C17" s="50">
        <v>11</v>
      </c>
      <c r="D17" s="52"/>
      <c r="E17" s="52"/>
      <c r="F17" s="52"/>
      <c r="G17" s="50">
        <v>10</v>
      </c>
      <c r="H17" s="50">
        <v>0</v>
      </c>
      <c r="I17" s="50">
        <v>0</v>
      </c>
      <c r="J17" s="50">
        <v>10</v>
      </c>
      <c r="K17" s="50">
        <v>0</v>
      </c>
    </row>
    <row r="18" spans="1:11" s="35" customFormat="1" ht="21" customHeight="1">
      <c r="A18" s="36">
        <v>12</v>
      </c>
      <c r="B18" s="37" t="s">
        <v>48</v>
      </c>
      <c r="C18" s="50">
        <v>26850</v>
      </c>
      <c r="D18" s="53"/>
      <c r="E18" s="53"/>
      <c r="F18" s="53"/>
      <c r="G18" s="50">
        <v>23994</v>
      </c>
      <c r="H18" s="50">
        <v>0</v>
      </c>
      <c r="I18" s="50">
        <v>0</v>
      </c>
      <c r="J18" s="50">
        <v>16888</v>
      </c>
      <c r="K18" s="50">
        <v>11</v>
      </c>
    </row>
    <row r="19" spans="1:11" s="35" customFormat="1" ht="21" customHeight="1">
      <c r="A19" s="36">
        <v>13</v>
      </c>
      <c r="B19" s="37" t="s">
        <v>49</v>
      </c>
      <c r="C19" s="50">
        <v>60306</v>
      </c>
      <c r="D19" s="50">
        <v>29474</v>
      </c>
      <c r="E19" s="54">
        <v>5614</v>
      </c>
      <c r="F19" s="54">
        <v>19589</v>
      </c>
      <c r="G19" s="50">
        <v>1162</v>
      </c>
      <c r="H19" s="50">
        <v>0</v>
      </c>
      <c r="I19" s="50">
        <v>0</v>
      </c>
      <c r="J19" s="50">
        <v>3090</v>
      </c>
      <c r="K19" s="50">
        <v>30416</v>
      </c>
    </row>
    <row r="20" spans="1:11" s="35" customFormat="1" ht="21" customHeight="1">
      <c r="A20" s="36">
        <v>14</v>
      </c>
      <c r="B20" s="37" t="s">
        <v>50</v>
      </c>
      <c r="C20" s="50">
        <v>2578</v>
      </c>
      <c r="D20" s="50">
        <v>1206</v>
      </c>
      <c r="E20" s="50">
        <v>128</v>
      </c>
      <c r="F20" s="50">
        <v>1138</v>
      </c>
      <c r="G20" s="50">
        <v>35</v>
      </c>
      <c r="H20" s="50">
        <v>0</v>
      </c>
      <c r="I20" s="50">
        <v>0</v>
      </c>
      <c r="J20" s="50">
        <v>137</v>
      </c>
      <c r="K20" s="50">
        <v>1242</v>
      </c>
    </row>
    <row r="21" spans="1:11" s="35" customFormat="1" ht="21" customHeight="1">
      <c r="A21" s="36">
        <v>15</v>
      </c>
      <c r="B21" s="37" t="s">
        <v>51</v>
      </c>
      <c r="C21" s="50">
        <v>30026</v>
      </c>
      <c r="D21" s="50">
        <v>28416</v>
      </c>
      <c r="E21" s="50">
        <v>20321</v>
      </c>
      <c r="F21" s="50">
        <v>17418</v>
      </c>
      <c r="G21" s="50">
        <v>772</v>
      </c>
      <c r="H21" s="50">
        <v>0</v>
      </c>
      <c r="I21" s="50">
        <v>0</v>
      </c>
      <c r="J21" s="50">
        <v>2486</v>
      </c>
      <c r="K21" s="50">
        <v>4</v>
      </c>
    </row>
    <row r="22" spans="1:11" s="35" customFormat="1" ht="21" customHeight="1">
      <c r="A22" s="36">
        <v>16</v>
      </c>
      <c r="B22" s="37" t="s">
        <v>52</v>
      </c>
      <c r="C22" s="50">
        <v>47409</v>
      </c>
      <c r="D22" s="50">
        <v>0</v>
      </c>
      <c r="E22" s="50">
        <v>46954</v>
      </c>
      <c r="F22" s="50">
        <v>0</v>
      </c>
      <c r="G22" s="50">
        <v>376</v>
      </c>
      <c r="H22" s="50">
        <v>0</v>
      </c>
      <c r="I22" s="50">
        <v>0</v>
      </c>
      <c r="J22" s="50">
        <v>35</v>
      </c>
      <c r="K22" s="50">
        <v>1</v>
      </c>
    </row>
    <row r="23" spans="1:11" s="35" customFormat="1" ht="21" customHeight="1">
      <c r="A23" s="36">
        <v>17</v>
      </c>
      <c r="B23" s="37" t="s">
        <v>53</v>
      </c>
      <c r="C23" s="50">
        <v>2</v>
      </c>
      <c r="D23" s="50">
        <v>2</v>
      </c>
      <c r="E23" s="50">
        <v>1</v>
      </c>
      <c r="F23" s="50">
        <v>1</v>
      </c>
      <c r="G23" s="50">
        <v>0</v>
      </c>
      <c r="H23" s="50">
        <v>0</v>
      </c>
      <c r="I23" s="50">
        <v>0</v>
      </c>
      <c r="J23" s="50">
        <v>1</v>
      </c>
      <c r="K23" s="50">
        <v>0</v>
      </c>
    </row>
    <row r="24" spans="1:11" s="35" customFormat="1" ht="21" customHeight="1">
      <c r="A24" s="36">
        <v>18</v>
      </c>
      <c r="B24" s="37" t="s">
        <v>54</v>
      </c>
      <c r="C24" s="50">
        <v>39</v>
      </c>
      <c r="D24" s="50">
        <v>29</v>
      </c>
      <c r="E24" s="50">
        <v>2</v>
      </c>
      <c r="F24" s="50">
        <v>25</v>
      </c>
      <c r="G24" s="50">
        <v>3</v>
      </c>
      <c r="H24" s="50">
        <v>0</v>
      </c>
      <c r="I24" s="50">
        <v>0</v>
      </c>
      <c r="J24" s="50">
        <v>3</v>
      </c>
      <c r="K24" s="50">
        <v>5</v>
      </c>
    </row>
    <row r="25" spans="1:11" s="35" customFormat="1" ht="21" customHeight="1">
      <c r="A25" s="36">
        <v>19</v>
      </c>
      <c r="B25" s="37" t="s">
        <v>55</v>
      </c>
      <c r="C25" s="50">
        <v>3</v>
      </c>
      <c r="D25" s="50">
        <v>2</v>
      </c>
      <c r="E25" s="50">
        <v>0</v>
      </c>
      <c r="F25" s="50">
        <v>2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</row>
    <row r="26" spans="1:11" s="35" customFormat="1" ht="21" customHeight="1">
      <c r="A26" s="36">
        <v>20</v>
      </c>
      <c r="B26" s="66" t="s">
        <v>56</v>
      </c>
      <c r="C26" s="50">
        <v>1</v>
      </c>
      <c r="D26" s="50">
        <v>0</v>
      </c>
      <c r="E26" s="50">
        <v>0</v>
      </c>
      <c r="F26" s="50">
        <v>1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</row>
    <row r="27" spans="1:12" s="46" customFormat="1" ht="21" customHeight="1">
      <c r="A27" s="43"/>
      <c r="B27" s="44" t="s">
        <v>19</v>
      </c>
      <c r="C27" s="55">
        <v>839982</v>
      </c>
      <c r="D27" s="55">
        <v>365188</v>
      </c>
      <c r="E27" s="55">
        <v>336840</v>
      </c>
      <c r="F27" s="55">
        <v>284195</v>
      </c>
      <c r="G27" s="55">
        <v>138467</v>
      </c>
      <c r="H27" s="55">
        <v>0</v>
      </c>
      <c r="I27" s="55">
        <v>0</v>
      </c>
      <c r="J27" s="55">
        <v>179047</v>
      </c>
      <c r="K27" s="55">
        <v>33435</v>
      </c>
      <c r="L27" s="86"/>
    </row>
    <row r="28" spans="3:11" s="35" customFormat="1" ht="21">
      <c r="C28" s="47"/>
      <c r="D28" s="47"/>
      <c r="K28" s="47"/>
    </row>
    <row r="29" spans="3:11" s="35" customFormat="1" ht="21">
      <c r="C29" s="47"/>
      <c r="D29" s="47"/>
      <c r="E29" s="47"/>
      <c r="F29" s="47"/>
      <c r="G29" s="47"/>
      <c r="H29" s="47"/>
      <c r="I29" s="47"/>
      <c r="J29" s="47"/>
      <c r="K29" s="47"/>
    </row>
    <row r="30" s="35" customFormat="1" ht="21"/>
    <row r="31" s="35" customFormat="1" ht="21"/>
    <row r="32" s="35" customFormat="1" ht="21"/>
    <row r="33" s="35" customFormat="1" ht="21"/>
    <row r="34" s="35" customFormat="1" ht="21"/>
    <row r="35" s="35" customFormat="1" ht="21"/>
    <row r="36" s="35" customFormat="1" ht="21"/>
    <row r="37" s="35" customFormat="1" ht="21"/>
    <row r="38" s="35" customFormat="1" ht="21"/>
    <row r="39" s="35" customFormat="1" ht="21"/>
    <row r="40" s="35" customFormat="1" ht="21"/>
    <row r="41" s="35" customFormat="1" ht="21"/>
    <row r="42" s="35" customFormat="1" ht="21"/>
    <row r="43" s="35" customFormat="1" ht="21"/>
    <row r="44" s="35" customFormat="1" ht="21"/>
    <row r="45" s="35" customFormat="1" ht="21"/>
    <row r="46" s="35" customFormat="1" ht="21"/>
    <row r="47" s="35" customFormat="1" ht="21"/>
    <row r="48" s="35" customFormat="1" ht="21"/>
    <row r="49" s="35" customFormat="1" ht="21"/>
    <row r="50" s="35" customFormat="1" ht="21"/>
    <row r="51" s="35" customFormat="1" ht="21"/>
    <row r="52" s="35" customFormat="1" ht="21"/>
    <row r="53" s="35" customFormat="1" ht="21"/>
    <row r="54" s="35" customFormat="1" ht="21"/>
    <row r="55" s="35" customFormat="1" ht="21"/>
    <row r="56" s="35" customFormat="1" ht="21"/>
    <row r="57" s="35" customFormat="1" ht="21"/>
    <row r="58" s="35" customFormat="1" ht="21"/>
    <row r="59" s="35" customFormat="1" ht="21"/>
    <row r="60" s="35" customFormat="1" ht="21"/>
    <row r="61" s="35" customFormat="1" ht="21"/>
    <row r="62" s="35" customFormat="1" ht="21"/>
    <row r="63" s="35" customFormat="1" ht="21"/>
    <row r="64" s="35" customFormat="1" ht="21"/>
    <row r="65" s="35" customFormat="1" ht="21"/>
    <row r="66" s="35" customFormat="1" ht="21"/>
    <row r="67" s="35" customFormat="1" ht="21"/>
    <row r="68" s="35" customFormat="1" ht="21"/>
    <row r="69" s="35" customFormat="1" ht="21"/>
    <row r="70" s="35" customFormat="1" ht="21"/>
    <row r="71" s="35" customFormat="1" ht="21"/>
    <row r="72" s="35" customFormat="1" ht="21"/>
    <row r="73" s="35" customFormat="1" ht="21"/>
    <row r="74" s="35" customFormat="1" ht="21"/>
    <row r="75" s="35" customFormat="1" ht="21"/>
    <row r="76" s="35" customFormat="1" ht="21"/>
    <row r="77" s="35" customFormat="1" ht="21"/>
    <row r="78" s="35" customFormat="1" ht="21"/>
    <row r="79" s="35" customFormat="1" ht="21"/>
    <row r="80" s="35" customFormat="1" ht="21"/>
    <row r="81" s="35" customFormat="1" ht="21"/>
    <row r="82" s="35" customFormat="1" ht="21"/>
    <row r="83" s="35" customFormat="1" ht="21"/>
    <row r="84" s="35" customFormat="1" ht="21"/>
  </sheetData>
  <sheetProtection/>
  <mergeCells count="4">
    <mergeCell ref="A1:K1"/>
    <mergeCell ref="A2:K2"/>
    <mergeCell ref="A3:A6"/>
    <mergeCell ref="B3:B6"/>
  </mergeCells>
  <printOptions horizontalCentered="1"/>
  <pageMargins left="0.3937007874015748" right="0.3937007874015748" top="0.7086614173228347" bottom="0" header="0" footer="0"/>
  <pageSetup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selection activeCell="L1" sqref="L1"/>
    </sheetView>
  </sheetViews>
  <sheetFormatPr defaultColWidth="9.140625" defaultRowHeight="15"/>
  <cols>
    <col min="1" max="1" width="7.8515625" style="27" customWidth="1"/>
    <col min="2" max="2" width="38.00390625" style="27" customWidth="1"/>
    <col min="3" max="11" width="10.140625" style="27" customWidth="1"/>
    <col min="12" max="12" width="9.8515625" style="27" bestFit="1" customWidth="1"/>
    <col min="13" max="16384" width="9.00390625" style="27" customWidth="1"/>
  </cols>
  <sheetData>
    <row r="1" spans="1:11" ht="24" customHeight="1">
      <c r="A1" s="82" t="s">
        <v>69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4" customHeight="1">
      <c r="A2" s="82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s="29" customFormat="1" ht="21.75" customHeight="1">
      <c r="A3" s="83" t="s">
        <v>21</v>
      </c>
      <c r="B3" s="83" t="s">
        <v>22</v>
      </c>
      <c r="C3" s="28" t="s">
        <v>23</v>
      </c>
      <c r="D3" s="28" t="s">
        <v>24</v>
      </c>
      <c r="E3" s="28" t="s">
        <v>25</v>
      </c>
      <c r="F3" s="28" t="s">
        <v>25</v>
      </c>
      <c r="G3" s="28" t="s">
        <v>26</v>
      </c>
      <c r="H3" s="28"/>
      <c r="I3" s="28"/>
      <c r="J3" s="28" t="s">
        <v>27</v>
      </c>
      <c r="K3" s="28"/>
    </row>
    <row r="4" spans="1:11" s="29" customFormat="1" ht="21.75" customHeight="1">
      <c r="A4" s="84"/>
      <c r="B4" s="84"/>
      <c r="C4" s="30" t="s">
        <v>28</v>
      </c>
      <c r="D4" s="30" t="s">
        <v>29</v>
      </c>
      <c r="E4" s="30" t="s">
        <v>3</v>
      </c>
      <c r="F4" s="30" t="s">
        <v>5</v>
      </c>
      <c r="G4" s="30" t="s">
        <v>25</v>
      </c>
      <c r="H4" s="30" t="s">
        <v>30</v>
      </c>
      <c r="I4" s="30" t="s">
        <v>31</v>
      </c>
      <c r="J4" s="30" t="s">
        <v>32</v>
      </c>
      <c r="K4" s="30" t="s">
        <v>33</v>
      </c>
    </row>
    <row r="5" spans="1:11" s="29" customFormat="1" ht="21.75" customHeight="1">
      <c r="A5" s="84"/>
      <c r="B5" s="84"/>
      <c r="C5" s="30"/>
      <c r="D5" s="30" t="s">
        <v>34</v>
      </c>
      <c r="E5" s="30"/>
      <c r="F5" s="30"/>
      <c r="G5" s="30"/>
      <c r="H5" s="30"/>
      <c r="I5" s="30"/>
      <c r="J5" s="30" t="s">
        <v>25</v>
      </c>
      <c r="K5" s="30"/>
    </row>
    <row r="6" spans="1:11" s="29" customFormat="1" ht="21.75" customHeight="1">
      <c r="A6" s="85"/>
      <c r="B6" s="85"/>
      <c r="C6" s="31" t="s">
        <v>35</v>
      </c>
      <c r="D6" s="31" t="s">
        <v>35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 t="s">
        <v>36</v>
      </c>
    </row>
    <row r="7" spans="1:11" s="35" customFormat="1" ht="24" customHeight="1">
      <c r="A7" s="32">
        <v>1</v>
      </c>
      <c r="B7" s="33" t="s">
        <v>37</v>
      </c>
      <c r="C7" s="56">
        <v>714626</v>
      </c>
      <c r="D7" s="56">
        <v>500966</v>
      </c>
      <c r="E7" s="56">
        <v>609373</v>
      </c>
      <c r="F7" s="56">
        <v>0</v>
      </c>
      <c r="G7" s="56">
        <v>8475</v>
      </c>
      <c r="H7" s="57">
        <v>0</v>
      </c>
      <c r="I7" s="57">
        <v>0</v>
      </c>
      <c r="J7" s="56">
        <v>2777</v>
      </c>
      <c r="K7" s="56">
        <v>287</v>
      </c>
    </row>
    <row r="8" spans="1:11" s="35" customFormat="1" ht="21" customHeight="1">
      <c r="A8" s="36">
        <v>2</v>
      </c>
      <c r="B8" s="37" t="s">
        <v>38</v>
      </c>
      <c r="C8" s="57">
        <v>2192</v>
      </c>
      <c r="D8" s="57">
        <v>1766</v>
      </c>
      <c r="E8" s="57">
        <v>1606</v>
      </c>
      <c r="F8" s="57">
        <v>0</v>
      </c>
      <c r="G8" s="57">
        <v>20</v>
      </c>
      <c r="H8" s="57">
        <v>0</v>
      </c>
      <c r="I8" s="57">
        <v>0</v>
      </c>
      <c r="J8" s="57">
        <v>1</v>
      </c>
      <c r="K8" s="57">
        <v>1</v>
      </c>
    </row>
    <row r="9" spans="1:11" s="35" customFormat="1" ht="21" customHeight="1">
      <c r="A9" s="36">
        <v>3</v>
      </c>
      <c r="B9" s="37" t="s">
        <v>39</v>
      </c>
      <c r="C9" s="57">
        <v>546561</v>
      </c>
      <c r="D9" s="57">
        <v>415503</v>
      </c>
      <c r="E9" s="57">
        <v>446814</v>
      </c>
      <c r="F9" s="57">
        <v>0</v>
      </c>
      <c r="G9" s="57">
        <v>8138</v>
      </c>
      <c r="H9" s="57">
        <v>0</v>
      </c>
      <c r="I9" s="57">
        <v>0</v>
      </c>
      <c r="J9" s="57">
        <v>3268</v>
      </c>
      <c r="K9" s="57">
        <v>53</v>
      </c>
    </row>
    <row r="10" spans="1:11" s="35" customFormat="1" ht="21" customHeight="1">
      <c r="A10" s="36">
        <v>4</v>
      </c>
      <c r="B10" s="37" t="s">
        <v>40</v>
      </c>
      <c r="C10" s="58"/>
      <c r="D10" s="58"/>
      <c r="E10" s="58"/>
      <c r="F10" s="58"/>
      <c r="G10" s="58"/>
      <c r="H10" s="58"/>
      <c r="I10" s="58"/>
      <c r="J10" s="58"/>
      <c r="K10" s="58"/>
    </row>
    <row r="11" spans="1:11" s="35" customFormat="1" ht="21" customHeight="1">
      <c r="A11" s="36">
        <v>5</v>
      </c>
      <c r="B11" s="37" t="s">
        <v>41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1:11" s="35" customFormat="1" ht="21" customHeight="1">
      <c r="A12" s="36">
        <v>6</v>
      </c>
      <c r="B12" s="37" t="s">
        <v>42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s="35" customFormat="1" ht="21" customHeight="1">
      <c r="A13" s="36">
        <v>7</v>
      </c>
      <c r="B13" s="37" t="s">
        <v>43</v>
      </c>
      <c r="C13" s="57">
        <v>1779207</v>
      </c>
      <c r="D13" s="57">
        <v>859627</v>
      </c>
      <c r="E13" s="57">
        <v>731669</v>
      </c>
      <c r="F13" s="57">
        <v>899750</v>
      </c>
      <c r="G13" s="57">
        <v>92712</v>
      </c>
      <c r="H13" s="57">
        <v>0</v>
      </c>
      <c r="I13" s="57">
        <v>0</v>
      </c>
      <c r="J13" s="57">
        <v>321962</v>
      </c>
      <c r="K13" s="57">
        <v>920</v>
      </c>
    </row>
    <row r="14" spans="1:11" s="35" customFormat="1" ht="21" customHeight="1">
      <c r="A14" s="36">
        <v>8</v>
      </c>
      <c r="B14" s="37" t="s">
        <v>44</v>
      </c>
      <c r="C14" s="57">
        <v>3056</v>
      </c>
      <c r="D14" s="57">
        <v>949</v>
      </c>
      <c r="E14" s="57">
        <v>662</v>
      </c>
      <c r="F14" s="57">
        <v>1539</v>
      </c>
      <c r="G14" s="57">
        <v>141</v>
      </c>
      <c r="H14" s="57">
        <v>0</v>
      </c>
      <c r="I14" s="57">
        <v>0</v>
      </c>
      <c r="J14" s="57">
        <v>270</v>
      </c>
      <c r="K14" s="57">
        <v>0</v>
      </c>
    </row>
    <row r="15" spans="1:11" s="35" customFormat="1" ht="21" customHeight="1">
      <c r="A15" s="36">
        <v>9</v>
      </c>
      <c r="B15" s="37" t="s">
        <v>45</v>
      </c>
      <c r="C15" s="57">
        <v>1196324</v>
      </c>
      <c r="D15" s="57">
        <v>688150</v>
      </c>
      <c r="E15" s="57">
        <v>395982</v>
      </c>
      <c r="F15" s="57">
        <v>684033</v>
      </c>
      <c r="G15" s="57">
        <v>64979</v>
      </c>
      <c r="H15" s="57">
        <v>0</v>
      </c>
      <c r="I15" s="57">
        <v>0</v>
      </c>
      <c r="J15" s="57">
        <v>205587</v>
      </c>
      <c r="K15" s="57">
        <v>78</v>
      </c>
    </row>
    <row r="16" spans="1:11" s="35" customFormat="1" ht="21" customHeight="1">
      <c r="A16" s="36">
        <v>10</v>
      </c>
      <c r="B16" s="37" t="s">
        <v>46</v>
      </c>
      <c r="C16" s="57">
        <v>254234</v>
      </c>
      <c r="D16" s="58"/>
      <c r="E16" s="58"/>
      <c r="F16" s="58"/>
      <c r="G16" s="57">
        <v>211718</v>
      </c>
      <c r="H16" s="57">
        <v>0</v>
      </c>
      <c r="I16" s="57">
        <v>0</v>
      </c>
      <c r="J16" s="57">
        <v>158354</v>
      </c>
      <c r="K16" s="57">
        <v>155</v>
      </c>
    </row>
    <row r="17" spans="1:11" s="35" customFormat="1" ht="21" customHeight="1">
      <c r="A17" s="36">
        <v>11</v>
      </c>
      <c r="B17" s="37" t="s">
        <v>47</v>
      </c>
      <c r="C17" s="57">
        <v>42</v>
      </c>
      <c r="D17" s="59"/>
      <c r="E17" s="59"/>
      <c r="F17" s="59"/>
      <c r="G17" s="57">
        <v>31</v>
      </c>
      <c r="H17" s="57">
        <v>0</v>
      </c>
      <c r="I17" s="57">
        <v>0</v>
      </c>
      <c r="J17" s="57">
        <v>19</v>
      </c>
      <c r="K17" s="57">
        <v>0</v>
      </c>
    </row>
    <row r="18" spans="1:11" s="35" customFormat="1" ht="21" customHeight="1">
      <c r="A18" s="36">
        <v>12</v>
      </c>
      <c r="B18" s="37" t="s">
        <v>48</v>
      </c>
      <c r="C18" s="57">
        <v>158477</v>
      </c>
      <c r="D18" s="60"/>
      <c r="E18" s="60"/>
      <c r="F18" s="60"/>
      <c r="G18" s="57">
        <v>133781</v>
      </c>
      <c r="H18" s="57">
        <v>0</v>
      </c>
      <c r="I18" s="57">
        <v>0</v>
      </c>
      <c r="J18" s="57">
        <v>94001</v>
      </c>
      <c r="K18" s="57">
        <v>11</v>
      </c>
    </row>
    <row r="19" spans="1:11" s="35" customFormat="1" ht="21" customHeight="1">
      <c r="A19" s="36">
        <v>13</v>
      </c>
      <c r="B19" s="37" t="s">
        <v>49</v>
      </c>
      <c r="C19" s="57">
        <v>44766</v>
      </c>
      <c r="D19" s="57">
        <v>14256</v>
      </c>
      <c r="E19" s="61">
        <v>4367</v>
      </c>
      <c r="F19" s="61">
        <v>14803</v>
      </c>
      <c r="G19" s="57">
        <v>774</v>
      </c>
      <c r="H19" s="57">
        <v>0</v>
      </c>
      <c r="I19" s="57">
        <v>0</v>
      </c>
      <c r="J19" s="57">
        <v>2049</v>
      </c>
      <c r="K19" s="57">
        <v>20315</v>
      </c>
    </row>
    <row r="20" spans="1:11" s="35" customFormat="1" ht="21" customHeight="1">
      <c r="A20" s="36">
        <v>14</v>
      </c>
      <c r="B20" s="37" t="s">
        <v>50</v>
      </c>
      <c r="C20" s="57">
        <v>4404</v>
      </c>
      <c r="D20" s="57">
        <v>1991</v>
      </c>
      <c r="E20" s="57">
        <v>454</v>
      </c>
      <c r="F20" s="57">
        <v>2065</v>
      </c>
      <c r="G20" s="57">
        <v>41</v>
      </c>
      <c r="H20" s="57">
        <v>0</v>
      </c>
      <c r="I20" s="57">
        <v>0</v>
      </c>
      <c r="J20" s="57">
        <v>147</v>
      </c>
      <c r="K20" s="57">
        <v>1767</v>
      </c>
    </row>
    <row r="21" spans="1:11" s="35" customFormat="1" ht="21" customHeight="1">
      <c r="A21" s="36">
        <v>15</v>
      </c>
      <c r="B21" s="37" t="s">
        <v>51</v>
      </c>
      <c r="C21" s="57">
        <v>41172</v>
      </c>
      <c r="D21" s="57">
        <v>23887</v>
      </c>
      <c r="E21" s="57">
        <v>28947</v>
      </c>
      <c r="F21" s="57">
        <v>25264</v>
      </c>
      <c r="G21" s="57">
        <v>763</v>
      </c>
      <c r="H21" s="57">
        <v>0</v>
      </c>
      <c r="I21" s="57">
        <v>0</v>
      </c>
      <c r="J21" s="57">
        <v>3373</v>
      </c>
      <c r="K21" s="57">
        <v>1</v>
      </c>
    </row>
    <row r="22" spans="1:11" s="35" customFormat="1" ht="21" customHeight="1">
      <c r="A22" s="36">
        <v>16</v>
      </c>
      <c r="B22" s="37" t="s">
        <v>52</v>
      </c>
      <c r="C22" s="57">
        <v>27428</v>
      </c>
      <c r="D22" s="57">
        <v>1</v>
      </c>
      <c r="E22" s="57">
        <v>26895</v>
      </c>
      <c r="F22" s="57">
        <v>0</v>
      </c>
      <c r="G22" s="57">
        <v>103</v>
      </c>
      <c r="H22" s="57">
        <v>0</v>
      </c>
      <c r="I22" s="57">
        <v>0</v>
      </c>
      <c r="J22" s="57">
        <v>28</v>
      </c>
      <c r="K22" s="57">
        <v>1</v>
      </c>
    </row>
    <row r="23" spans="1:11" s="35" customFormat="1" ht="21" customHeight="1">
      <c r="A23" s="36">
        <v>17</v>
      </c>
      <c r="B23" s="37" t="s">
        <v>53</v>
      </c>
      <c r="C23" s="57">
        <v>47</v>
      </c>
      <c r="D23" s="57">
        <v>36</v>
      </c>
      <c r="E23" s="57">
        <v>23</v>
      </c>
      <c r="F23" s="57">
        <v>13</v>
      </c>
      <c r="G23" s="57">
        <v>0</v>
      </c>
      <c r="H23" s="57">
        <v>0</v>
      </c>
      <c r="I23" s="57">
        <v>0</v>
      </c>
      <c r="J23" s="57">
        <v>3</v>
      </c>
      <c r="K23" s="57">
        <v>0</v>
      </c>
    </row>
    <row r="24" spans="1:11" s="35" customFormat="1" ht="21" customHeight="1">
      <c r="A24" s="36">
        <v>18</v>
      </c>
      <c r="B24" s="37" t="s">
        <v>54</v>
      </c>
      <c r="C24" s="57">
        <v>1586</v>
      </c>
      <c r="D24" s="57">
        <v>1252</v>
      </c>
      <c r="E24" s="57">
        <v>717</v>
      </c>
      <c r="F24" s="57">
        <v>667</v>
      </c>
      <c r="G24" s="57">
        <v>40</v>
      </c>
      <c r="H24" s="57">
        <v>0</v>
      </c>
      <c r="I24" s="57">
        <v>0</v>
      </c>
      <c r="J24" s="57">
        <v>91</v>
      </c>
      <c r="K24" s="57">
        <v>4</v>
      </c>
    </row>
    <row r="25" spans="1:11" s="35" customFormat="1" ht="21" customHeight="1">
      <c r="A25" s="36">
        <v>19</v>
      </c>
      <c r="B25" s="37" t="s">
        <v>55</v>
      </c>
      <c r="C25" s="57">
        <v>4127</v>
      </c>
      <c r="D25" s="57">
        <v>1289</v>
      </c>
      <c r="E25" s="57">
        <v>128</v>
      </c>
      <c r="F25" s="57">
        <v>3786</v>
      </c>
      <c r="G25" s="57">
        <v>69</v>
      </c>
      <c r="H25" s="57">
        <v>0</v>
      </c>
      <c r="I25" s="57">
        <v>0</v>
      </c>
      <c r="J25" s="57">
        <v>210</v>
      </c>
      <c r="K25" s="57">
        <v>0</v>
      </c>
    </row>
    <row r="26" spans="1:11" s="35" customFormat="1" ht="21" customHeight="1">
      <c r="A26" s="36">
        <v>20</v>
      </c>
      <c r="B26" s="15" t="s">
        <v>62</v>
      </c>
      <c r="C26" s="57">
        <v>10</v>
      </c>
      <c r="D26" s="57">
        <v>4</v>
      </c>
      <c r="E26" s="57">
        <v>2</v>
      </c>
      <c r="F26" s="57">
        <v>4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</row>
    <row r="27" spans="1:12" s="46" customFormat="1" ht="21" customHeight="1">
      <c r="A27" s="43"/>
      <c r="B27" s="44" t="s">
        <v>19</v>
      </c>
      <c r="C27" s="62">
        <v>4778259</v>
      </c>
      <c r="D27" s="62">
        <v>2509677</v>
      </c>
      <c r="E27" s="62">
        <v>2247639</v>
      </c>
      <c r="F27" s="62">
        <v>1631924</v>
      </c>
      <c r="G27" s="62">
        <v>521785</v>
      </c>
      <c r="H27" s="62">
        <v>0</v>
      </c>
      <c r="I27" s="62">
        <v>0</v>
      </c>
      <c r="J27" s="62">
        <v>792140</v>
      </c>
      <c r="K27" s="62">
        <v>23593</v>
      </c>
      <c r="L27" s="86"/>
    </row>
    <row r="28" spans="3:11" s="35" customFormat="1" ht="21">
      <c r="C28" s="47"/>
      <c r="D28" s="47"/>
      <c r="K28" s="47"/>
    </row>
    <row r="29" spans="3:11" s="35" customFormat="1" ht="21">
      <c r="C29" s="47"/>
      <c r="D29" s="47"/>
      <c r="G29" s="47"/>
      <c r="K29" s="47"/>
    </row>
    <row r="30" s="35" customFormat="1" ht="21"/>
    <row r="31" s="35" customFormat="1" ht="21"/>
    <row r="32" s="35" customFormat="1" ht="21"/>
    <row r="33" s="35" customFormat="1" ht="21"/>
    <row r="34" s="35" customFormat="1" ht="21"/>
    <row r="35" s="35" customFormat="1" ht="21"/>
    <row r="36" s="35" customFormat="1" ht="21"/>
    <row r="37" s="35" customFormat="1" ht="21"/>
    <row r="38" s="35" customFormat="1" ht="21"/>
    <row r="39" s="35" customFormat="1" ht="21"/>
    <row r="40" s="35" customFormat="1" ht="21"/>
    <row r="41" s="35" customFormat="1" ht="21"/>
    <row r="42" s="35" customFormat="1" ht="21"/>
    <row r="43" s="35" customFormat="1" ht="21"/>
    <row r="44" s="35" customFormat="1" ht="21"/>
    <row r="45" s="35" customFormat="1" ht="21"/>
    <row r="46" s="35" customFormat="1" ht="21"/>
    <row r="47" s="35" customFormat="1" ht="21"/>
    <row r="48" s="35" customFormat="1" ht="21"/>
    <row r="49" s="35" customFormat="1" ht="21"/>
    <row r="50" s="35" customFormat="1" ht="21"/>
    <row r="51" s="35" customFormat="1" ht="21"/>
    <row r="52" s="35" customFormat="1" ht="21"/>
    <row r="53" s="35" customFormat="1" ht="21"/>
    <row r="54" s="35" customFormat="1" ht="21"/>
    <row r="55" s="35" customFormat="1" ht="21"/>
    <row r="56" s="35" customFormat="1" ht="21"/>
    <row r="57" s="35" customFormat="1" ht="21"/>
    <row r="58" s="35" customFormat="1" ht="21"/>
    <row r="59" s="35" customFormat="1" ht="21"/>
    <row r="60" s="35" customFormat="1" ht="21"/>
    <row r="61" s="35" customFormat="1" ht="21"/>
    <row r="62" s="35" customFormat="1" ht="21"/>
    <row r="63" s="35" customFormat="1" ht="21"/>
    <row r="64" s="35" customFormat="1" ht="21"/>
    <row r="65" s="35" customFormat="1" ht="21"/>
    <row r="66" s="35" customFormat="1" ht="21"/>
    <row r="67" s="35" customFormat="1" ht="21"/>
    <row r="68" s="35" customFormat="1" ht="21"/>
    <row r="69" s="35" customFormat="1" ht="21"/>
    <row r="70" s="35" customFormat="1" ht="21"/>
    <row r="71" s="35" customFormat="1" ht="21"/>
    <row r="72" s="35" customFormat="1" ht="21"/>
    <row r="73" s="35" customFormat="1" ht="21"/>
    <row r="74" s="35" customFormat="1" ht="21"/>
    <row r="75" s="35" customFormat="1" ht="21"/>
    <row r="76" s="35" customFormat="1" ht="21"/>
    <row r="77" s="35" customFormat="1" ht="21"/>
    <row r="78" s="35" customFormat="1" ht="21"/>
    <row r="79" s="35" customFormat="1" ht="21"/>
    <row r="80" s="35" customFormat="1" ht="21"/>
    <row r="81" s="35" customFormat="1" ht="21"/>
    <row r="82" s="35" customFormat="1" ht="21"/>
    <row r="83" s="35" customFormat="1" ht="21"/>
    <row r="84" s="35" customFormat="1" ht="21"/>
  </sheetData>
  <sheetProtection/>
  <mergeCells count="4">
    <mergeCell ref="A1:K1"/>
    <mergeCell ref="A2:K2"/>
    <mergeCell ref="A3:A6"/>
    <mergeCell ref="B3:B6"/>
  </mergeCells>
  <printOptions horizontalCentered="1"/>
  <pageMargins left="0.3937007874015748" right="0.3937007874015748" top="0.7086614173228347" bottom="0" header="0" footer="0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DLT</cp:lastModifiedBy>
  <cp:lastPrinted>2002-08-11T16:55:52Z</cp:lastPrinted>
  <dcterms:created xsi:type="dcterms:W3CDTF">2012-09-01T05:35:17Z</dcterms:created>
  <dcterms:modified xsi:type="dcterms:W3CDTF">2020-02-27T03:12:18Z</dcterms:modified>
  <cp:category/>
  <cp:version/>
  <cp:contentType/>
  <cp:contentStatus/>
</cp:coreProperties>
</file>