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5345" windowHeight="41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 l="1"/>
  <c r="D7" i="1"/>
  <c r="D6" i="1"/>
  <c r="C30" i="1"/>
  <c r="E30" i="1" s="1"/>
  <c r="B14" i="1"/>
  <c r="D24" i="1"/>
  <c r="C14" i="1"/>
  <c r="E14" i="1" s="1"/>
  <c r="B30" i="1"/>
  <c r="D25" i="1"/>
  <c r="D26" i="1"/>
  <c r="D30" i="1" s="1"/>
  <c r="D27" i="1"/>
  <c r="D28" i="1"/>
  <c r="D29" i="1"/>
  <c r="E25" i="1"/>
  <c r="E26" i="1"/>
  <c r="E27" i="1"/>
  <c r="E28" i="1"/>
  <c r="E29" i="1"/>
  <c r="E24" i="1"/>
  <c r="E7" i="1" l="1"/>
  <c r="E8" i="1"/>
  <c r="E9" i="1"/>
  <c r="E10" i="1"/>
  <c r="E11" i="1"/>
  <c r="E12" i="1"/>
  <c r="E13" i="1"/>
  <c r="E6" i="1"/>
  <c r="D8" i="1"/>
  <c r="D9" i="1"/>
  <c r="D14" i="1" s="1"/>
  <c r="D10" i="1"/>
  <c r="D13" i="1"/>
</calcChain>
</file>

<file path=xl/sharedStrings.xml><?xml version="1.0" encoding="utf-8"?>
<sst xmlns="http://schemas.openxmlformats.org/spreadsheetml/2006/main" count="30" uniqueCount="23">
  <si>
    <t xml:space="preserve">ปีงบประมาณ </t>
  </si>
  <si>
    <t>เรื่องรับเข้า</t>
  </si>
  <si>
    <t>จำนวน</t>
  </si>
  <si>
    <t>เรื่องยุติ</t>
  </si>
  <si>
    <t>เรื่องอยู่ระหว่างดำเนินการ</t>
  </si>
  <si>
    <t>รวมทั้งหมด</t>
  </si>
  <si>
    <t>สรุปข้อมูลเรื่องร้องเรียนของศูนย์ดำรงธรรมจังหวัดนครสวรรค์ (แยกเป็นรายปีงบประมาณ)</t>
  </si>
  <si>
    <t>กลุ่ม/ประเภท</t>
  </si>
  <si>
    <t>สรุปข้อมูลเรื่องร้องเรียนของศูนย์ดำรงธรรมจังหวัดนครสวรรค์ (แยกตามกลุ่ม/ประเภท)</t>
  </si>
  <si>
    <t>1. กลุ่มแจ้งเบาะแสการกระทำความผิด</t>
  </si>
  <si>
    <t>2. กลุ่มปัญหาความเดือดร้อน</t>
  </si>
  <si>
    <t>3. กลุ่มกล่าวโทษเจ้าหน้าที่รัฐ</t>
  </si>
  <si>
    <t>4. กลุ่มปัญหาที่ดิน</t>
  </si>
  <si>
    <t>5. กลุ่มขอความช่วยเหลือ/สงเคราะห์</t>
  </si>
  <si>
    <t>6. อื่นๆ (เสนอความคิดเห็น/เรื่องอยู่ในชั้นศาล/ขอชะลอการบังคับดคี เป็นต้น)</t>
  </si>
  <si>
    <t>ร้อยละของ
เรื่องยุติ</t>
  </si>
  <si>
    <t xml:space="preserve">           โดยกลุ่ม/ประเภทเรื่องร้องเรียนที่ประชาชนมีการร้องเรียนมากที่สุด คือ กลุ่มขอความช่วยเหลือ/สงเคราะห์ จำนวน 2,169</t>
  </si>
  <si>
    <t>เรื่อง คิดเป็นร้อยละ 36.93 รองลงมาเป็นกลุ่มกล่าวโทษเจ้าหน้าที่รัฐ จำนวน 1,202 เรื่อง คิดเป็นร้อยละ 20.47 และกลุ่มปัญหา</t>
  </si>
  <si>
    <t>ความเดือดร้อน จำนวน 1,144 เรื่อง คิดเป็นร้อยละ 19.48 ตามลำดับ</t>
  </si>
  <si>
    <t>มีเรื่องร้องเรียนรับเข้าทั้งสิ้น จำนวน 5,873 เรื่อง สามารถแก้ไขปัญหาจนได้ข้อยุติแล้ว จำนวน 5,689 เรื่อง คิดเป็นร้อยละ 96.87</t>
  </si>
  <si>
    <t>และอยู่ระหว่างดำเนินการ จำนวน 184 เรื่อง คิดเป็นร้อยละ 3.13</t>
  </si>
  <si>
    <t>ปีงบประมาณ พ.ศ.2557 - ปัจจุบัน (ณ วันที่ 30 กันยายน 2564)</t>
  </si>
  <si>
    <t xml:space="preserve">          โดยภาพรวมของศูนย์ดำรงธรรมจังหวัดนครสวรรค์ ตั้งแต่ปีงบประมาณ พ.ศ.2557 – ปัจจุบัน (วันที่ 30 กันยายน 2564)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</si>
</sst>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6"/>
      <color rgb="FF000000"/>
      <name val="TH SarabunIT๙"/>
      <family val="2"/>
    </font>
    <font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zoomScaleNormal="100" zoomScaleSheetLayoutView="90" workbookViewId="0">
      <selection activeCell="G16" sqref="G16"/>
    </sheetView>
  </sheetViews>
  <sheetFormatPr defaultRowHeight="14.25" x14ac:dyDescent="0.2"/>
  <cols>
    <col min="1" max="1" width="29.625" customWidth="1"/>
    <col min="2" max="2" width="15.25" customWidth="1"/>
    <col min="3" max="3" width="14.25" customWidth="1"/>
    <col min="4" max="4" width="19.625" customWidth="1"/>
    <col min="5" max="5" width="16.25" customWidth="1"/>
  </cols>
  <sheetData>
    <row r="1" spans="1:8" s="1" customFormat="1" ht="23.25" x14ac:dyDescent="0.35">
      <c r="A1" s="30" t="s">
        <v>6</v>
      </c>
      <c r="B1" s="30"/>
      <c r="C1" s="30"/>
      <c r="D1" s="30"/>
      <c r="E1" s="30"/>
    </row>
    <row r="2" spans="1:8" s="1" customFormat="1" ht="23.25" x14ac:dyDescent="0.35">
      <c r="A2" s="30" t="s">
        <v>21</v>
      </c>
      <c r="B2" s="30"/>
      <c r="C2" s="30"/>
      <c r="D2" s="30"/>
      <c r="E2" s="30"/>
    </row>
    <row r="3" spans="1:8" s="1" customFormat="1" ht="9" customHeight="1" x14ac:dyDescent="0.3"/>
    <row r="4" spans="1:8" s="1" customFormat="1" ht="23.1" customHeight="1" x14ac:dyDescent="0.3">
      <c r="A4" s="26" t="s">
        <v>0</v>
      </c>
      <c r="B4" s="27" t="s">
        <v>2</v>
      </c>
      <c r="C4" s="27"/>
      <c r="D4" s="27"/>
      <c r="E4" s="28" t="s">
        <v>15</v>
      </c>
    </row>
    <row r="5" spans="1:8" s="1" customFormat="1" ht="23.1" customHeight="1" x14ac:dyDescent="0.3">
      <c r="A5" s="26"/>
      <c r="B5" s="11" t="s">
        <v>1</v>
      </c>
      <c r="C5" s="11" t="s">
        <v>3</v>
      </c>
      <c r="D5" s="11" t="s">
        <v>4</v>
      </c>
      <c r="E5" s="29"/>
    </row>
    <row r="6" spans="1:8" s="1" customFormat="1" ht="23.1" customHeight="1" x14ac:dyDescent="0.3">
      <c r="A6" s="2">
        <v>2557</v>
      </c>
      <c r="B6" s="12">
        <v>403</v>
      </c>
      <c r="C6" s="12">
        <v>403</v>
      </c>
      <c r="D6" s="12">
        <f>B6-C6</f>
        <v>0</v>
      </c>
      <c r="E6" s="21">
        <f>C6*100/B6</f>
        <v>100</v>
      </c>
    </row>
    <row r="7" spans="1:8" s="1" customFormat="1" ht="23.1" customHeight="1" x14ac:dyDescent="0.3">
      <c r="A7" s="2">
        <v>2558</v>
      </c>
      <c r="B7" s="13">
        <v>1256</v>
      </c>
      <c r="C7" s="13">
        <v>1252</v>
      </c>
      <c r="D7" s="13">
        <f>B7-C7</f>
        <v>4</v>
      </c>
      <c r="E7" s="21">
        <f t="shared" ref="E7:E13" si="0">C7*100/B7</f>
        <v>99.681528662420376</v>
      </c>
      <c r="H7" s="10"/>
    </row>
    <row r="8" spans="1:8" s="1" customFormat="1" ht="23.1" customHeight="1" x14ac:dyDescent="0.3">
      <c r="A8" s="2">
        <v>2559</v>
      </c>
      <c r="B8" s="13">
        <v>1113</v>
      </c>
      <c r="C8" s="13">
        <v>1112</v>
      </c>
      <c r="D8" s="12">
        <f t="shared" ref="D8:D13" si="1">B8-C8</f>
        <v>1</v>
      </c>
      <c r="E8" s="21">
        <f t="shared" si="0"/>
        <v>99.910152740341417</v>
      </c>
    </row>
    <row r="9" spans="1:8" s="1" customFormat="1" ht="23.1" customHeight="1" x14ac:dyDescent="0.3">
      <c r="A9" s="2">
        <v>2560</v>
      </c>
      <c r="B9" s="12">
        <v>830</v>
      </c>
      <c r="C9" s="12">
        <v>829</v>
      </c>
      <c r="D9" s="12">
        <f t="shared" si="1"/>
        <v>1</v>
      </c>
      <c r="E9" s="21">
        <f t="shared" si="0"/>
        <v>99.879518072289159</v>
      </c>
    </row>
    <row r="10" spans="1:8" s="1" customFormat="1" ht="23.1" customHeight="1" x14ac:dyDescent="0.3">
      <c r="A10" s="2">
        <v>2561</v>
      </c>
      <c r="B10" s="12">
        <v>652</v>
      </c>
      <c r="C10" s="12">
        <v>652</v>
      </c>
      <c r="D10" s="12">
        <f t="shared" si="1"/>
        <v>0</v>
      </c>
      <c r="E10" s="21">
        <f t="shared" si="0"/>
        <v>100</v>
      </c>
    </row>
    <row r="11" spans="1:8" s="1" customFormat="1" ht="23.1" customHeight="1" x14ac:dyDescent="0.3">
      <c r="A11" s="2">
        <v>2562</v>
      </c>
      <c r="B11" s="12">
        <v>482</v>
      </c>
      <c r="C11" s="12">
        <v>481</v>
      </c>
      <c r="D11" s="12">
        <f>B11-C11</f>
        <v>1</v>
      </c>
      <c r="E11" s="21">
        <f t="shared" si="0"/>
        <v>99.792531120331944</v>
      </c>
    </row>
    <row r="12" spans="1:8" s="1" customFormat="1" ht="23.1" customHeight="1" x14ac:dyDescent="0.3">
      <c r="A12" s="2">
        <v>2563</v>
      </c>
      <c r="B12" s="12">
        <v>488</v>
      </c>
      <c r="C12" s="12">
        <v>486</v>
      </c>
      <c r="D12" s="12">
        <f t="shared" si="1"/>
        <v>2</v>
      </c>
      <c r="E12" s="21">
        <f t="shared" si="0"/>
        <v>99.590163934426229</v>
      </c>
    </row>
    <row r="13" spans="1:8" s="1" customFormat="1" ht="23.1" customHeight="1" x14ac:dyDescent="0.3">
      <c r="A13" s="2">
        <v>2564</v>
      </c>
      <c r="B13" s="12">
        <v>649</v>
      </c>
      <c r="C13" s="12">
        <v>474</v>
      </c>
      <c r="D13" s="12">
        <f t="shared" si="1"/>
        <v>175</v>
      </c>
      <c r="E13" s="21">
        <f t="shared" si="0"/>
        <v>73.035439137134048</v>
      </c>
    </row>
    <row r="14" spans="1:8" s="1" customFormat="1" ht="23.1" customHeight="1" x14ac:dyDescent="0.3">
      <c r="A14" s="3" t="s">
        <v>5</v>
      </c>
      <c r="B14" s="14">
        <f>SUM(B6:B13)</f>
        <v>5873</v>
      </c>
      <c r="C14" s="14">
        <f>SUM(C6:C13)</f>
        <v>5689</v>
      </c>
      <c r="D14" s="14">
        <f>SUM(D6:D13)</f>
        <v>184</v>
      </c>
      <c r="E14" s="20">
        <f>C14*100/B14</f>
        <v>96.867018559509617</v>
      </c>
    </row>
    <row r="15" spans="1:8" s="1" customFormat="1" ht="23.1" customHeight="1" x14ac:dyDescent="0.3">
      <c r="A15" s="8" t="s">
        <v>22</v>
      </c>
      <c r="B15" s="6"/>
      <c r="C15" s="6"/>
      <c r="D15" s="5"/>
      <c r="E15" s="7"/>
    </row>
    <row r="16" spans="1:8" s="1" customFormat="1" ht="23.1" customHeight="1" x14ac:dyDescent="0.3">
      <c r="A16" s="9" t="s">
        <v>19</v>
      </c>
      <c r="B16" s="6"/>
      <c r="C16" s="6"/>
      <c r="D16" s="5"/>
      <c r="E16" s="7"/>
    </row>
    <row r="17" spans="1:6" s="1" customFormat="1" ht="23.1" customHeight="1" x14ac:dyDescent="0.3">
      <c r="A17" s="9" t="s">
        <v>20</v>
      </c>
      <c r="B17" s="6"/>
      <c r="C17" s="6"/>
      <c r="D17" s="5"/>
      <c r="E17" s="7"/>
    </row>
    <row r="18" spans="1:6" s="1" customFormat="1" ht="23.1" customHeight="1" x14ac:dyDescent="0.3"/>
    <row r="19" spans="1:6" s="1" customFormat="1" ht="23.1" customHeight="1" x14ac:dyDescent="0.35">
      <c r="A19" s="25" t="s">
        <v>8</v>
      </c>
      <c r="B19" s="25"/>
      <c r="C19" s="25"/>
      <c r="D19" s="25"/>
      <c r="E19" s="25"/>
    </row>
    <row r="20" spans="1:6" s="1" customFormat="1" ht="23.1" customHeight="1" x14ac:dyDescent="0.35">
      <c r="A20" s="25" t="s">
        <v>21</v>
      </c>
      <c r="B20" s="25"/>
      <c r="C20" s="25"/>
      <c r="D20" s="25"/>
      <c r="E20" s="25"/>
    </row>
    <row r="21" spans="1:6" s="1" customFormat="1" ht="12.75" customHeight="1" x14ac:dyDescent="0.3"/>
    <row r="22" spans="1:6" s="1" customFormat="1" ht="23.1" customHeight="1" x14ac:dyDescent="0.3">
      <c r="A22" s="26" t="s">
        <v>7</v>
      </c>
      <c r="B22" s="27" t="s">
        <v>2</v>
      </c>
      <c r="C22" s="27"/>
      <c r="D22" s="27"/>
      <c r="E22" s="28" t="s">
        <v>15</v>
      </c>
    </row>
    <row r="23" spans="1:6" s="1" customFormat="1" ht="23.1" customHeight="1" x14ac:dyDescent="0.3">
      <c r="A23" s="26"/>
      <c r="B23" s="11" t="s">
        <v>1</v>
      </c>
      <c r="C23" s="11" t="s">
        <v>3</v>
      </c>
      <c r="D23" s="11" t="s">
        <v>4</v>
      </c>
      <c r="E23" s="29"/>
    </row>
    <row r="24" spans="1:6" s="1" customFormat="1" ht="23.1" customHeight="1" x14ac:dyDescent="0.3">
      <c r="A24" s="15" t="s">
        <v>9</v>
      </c>
      <c r="B24" s="18">
        <v>748</v>
      </c>
      <c r="C24" s="24">
        <v>733</v>
      </c>
      <c r="D24" s="18">
        <f>B24-C24</f>
        <v>15</v>
      </c>
      <c r="E24" s="22">
        <f>C24*100/B24</f>
        <v>97.994652406417117</v>
      </c>
    </row>
    <row r="25" spans="1:6" s="1" customFormat="1" ht="23.1" customHeight="1" x14ac:dyDescent="0.3">
      <c r="A25" s="15" t="s">
        <v>10</v>
      </c>
      <c r="B25" s="19">
        <v>1144</v>
      </c>
      <c r="C25" s="19">
        <v>1101</v>
      </c>
      <c r="D25" s="18">
        <f t="shared" ref="D25:D29" si="2">B25-C25</f>
        <v>43</v>
      </c>
      <c r="E25" s="22">
        <f t="shared" ref="E25:E30" si="3">C25*100/B25</f>
        <v>96.241258741258747</v>
      </c>
    </row>
    <row r="26" spans="1:6" s="1" customFormat="1" ht="23.1" customHeight="1" x14ac:dyDescent="0.3">
      <c r="A26" s="15" t="s">
        <v>11</v>
      </c>
      <c r="B26" s="19">
        <v>1202</v>
      </c>
      <c r="C26" s="19">
        <v>1154</v>
      </c>
      <c r="D26" s="18">
        <f t="shared" si="2"/>
        <v>48</v>
      </c>
      <c r="E26" s="22">
        <f t="shared" si="3"/>
        <v>96.006655574043265</v>
      </c>
    </row>
    <row r="27" spans="1:6" s="1" customFormat="1" ht="23.1" customHeight="1" x14ac:dyDescent="0.3">
      <c r="A27" s="15" t="s">
        <v>12</v>
      </c>
      <c r="B27" s="18">
        <v>503</v>
      </c>
      <c r="C27" s="18">
        <v>473</v>
      </c>
      <c r="D27" s="18">
        <f t="shared" si="2"/>
        <v>30</v>
      </c>
      <c r="E27" s="22">
        <f t="shared" si="3"/>
        <v>94.035785288270375</v>
      </c>
    </row>
    <row r="28" spans="1:6" s="1" customFormat="1" ht="23.1" customHeight="1" x14ac:dyDescent="0.3">
      <c r="A28" s="15" t="s">
        <v>13</v>
      </c>
      <c r="B28" s="19">
        <v>2169</v>
      </c>
      <c r="C28" s="19">
        <v>2126</v>
      </c>
      <c r="D28" s="18">
        <f t="shared" si="2"/>
        <v>43</v>
      </c>
      <c r="E28" s="22">
        <f t="shared" si="3"/>
        <v>98.017519594283087</v>
      </c>
    </row>
    <row r="29" spans="1:6" s="1" customFormat="1" ht="40.5" x14ac:dyDescent="0.3">
      <c r="A29" s="16" t="s">
        <v>14</v>
      </c>
      <c r="B29" s="18">
        <v>107</v>
      </c>
      <c r="C29" s="18">
        <v>102</v>
      </c>
      <c r="D29" s="18">
        <f t="shared" si="2"/>
        <v>5</v>
      </c>
      <c r="E29" s="22">
        <f t="shared" si="3"/>
        <v>95.327102803738313</v>
      </c>
      <c r="F29" s="4"/>
    </row>
    <row r="30" spans="1:6" s="1" customFormat="1" ht="23.1" customHeight="1" x14ac:dyDescent="0.3">
      <c r="A30" s="17" t="s">
        <v>5</v>
      </c>
      <c r="B30" s="14">
        <f>SUM(B24:B29)</f>
        <v>5873</v>
      </c>
      <c r="C30" s="14">
        <f>SUM(C24:C29)</f>
        <v>5689</v>
      </c>
      <c r="D30" s="14">
        <f>SUM(D24:D29)</f>
        <v>184</v>
      </c>
      <c r="E30" s="23">
        <f t="shared" si="3"/>
        <v>96.867018559509617</v>
      </c>
    </row>
    <row r="31" spans="1:6" s="1" customFormat="1" ht="23.1" customHeight="1" x14ac:dyDescent="0.3">
      <c r="A31" s="1" t="s">
        <v>16</v>
      </c>
    </row>
    <row r="32" spans="1:6" s="1" customFormat="1" ht="23.1" customHeight="1" x14ac:dyDescent="0.3">
      <c r="A32" s="1" t="s">
        <v>17</v>
      </c>
    </row>
    <row r="33" spans="1:1" s="1" customFormat="1" ht="23.1" customHeight="1" x14ac:dyDescent="0.3">
      <c r="A33" s="1" t="s">
        <v>18</v>
      </c>
    </row>
    <row r="34" spans="1:1" s="1" customFormat="1" ht="23.1" customHeight="1" x14ac:dyDescent="0.3"/>
    <row r="35" spans="1:1" s="1" customFormat="1" ht="23.1" customHeight="1" x14ac:dyDescent="0.3"/>
    <row r="36" spans="1:1" s="1" customFormat="1" ht="23.1" customHeight="1" x14ac:dyDescent="0.3"/>
    <row r="37" spans="1:1" s="1" customFormat="1" ht="23.1" customHeight="1" x14ac:dyDescent="0.3"/>
    <row r="38" spans="1:1" s="1" customFormat="1" ht="23.1" customHeight="1" x14ac:dyDescent="0.3"/>
    <row r="39" spans="1:1" s="1" customFormat="1" ht="23.1" customHeight="1" x14ac:dyDescent="0.3"/>
    <row r="40" spans="1:1" s="1" customFormat="1" ht="23.1" customHeight="1" x14ac:dyDescent="0.3"/>
    <row r="41" spans="1:1" s="1" customFormat="1" ht="23.1" customHeight="1" x14ac:dyDescent="0.3"/>
    <row r="42" spans="1:1" s="1" customFormat="1" ht="23.1" customHeight="1" x14ac:dyDescent="0.3"/>
    <row r="43" spans="1:1" s="1" customFormat="1" ht="23.1" customHeight="1" x14ac:dyDescent="0.3"/>
    <row r="44" spans="1:1" s="1" customFormat="1" ht="23.1" customHeight="1" x14ac:dyDescent="0.3"/>
    <row r="45" spans="1:1" s="1" customFormat="1" ht="23.1" customHeight="1" x14ac:dyDescent="0.3"/>
    <row r="46" spans="1:1" s="1" customFormat="1" ht="23.1" customHeight="1" x14ac:dyDescent="0.3"/>
    <row r="47" spans="1:1" s="1" customFormat="1" ht="23.1" customHeight="1" x14ac:dyDescent="0.3"/>
    <row r="48" spans="1:1" s="1" customFormat="1" ht="23.1" customHeight="1" x14ac:dyDescent="0.3"/>
    <row r="49" s="1" customFormat="1" ht="23.1" customHeight="1" x14ac:dyDescent="0.3"/>
    <row r="50" s="1" customFormat="1" ht="20.25" x14ac:dyDescent="0.3"/>
    <row r="51" s="1" customFormat="1" ht="20.25" x14ac:dyDescent="0.3"/>
    <row r="52" s="1" customFormat="1" ht="20.25" x14ac:dyDescent="0.3"/>
    <row r="53" s="1" customFormat="1" ht="20.25" x14ac:dyDescent="0.3"/>
    <row r="54" s="1" customFormat="1" ht="20.25" x14ac:dyDescent="0.3"/>
    <row r="55" s="1" customFormat="1" ht="20.25" x14ac:dyDescent="0.3"/>
    <row r="56" s="1" customFormat="1" ht="20.25" x14ac:dyDescent="0.3"/>
    <row r="57" s="1" customFormat="1" ht="20.25" x14ac:dyDescent="0.3"/>
    <row r="58" s="1" customFormat="1" ht="20.25" x14ac:dyDescent="0.3"/>
    <row r="59" s="1" customFormat="1" ht="20.25" x14ac:dyDescent="0.3"/>
    <row r="60" s="1" customFormat="1" ht="20.25" x14ac:dyDescent="0.3"/>
    <row r="61" s="1" customFormat="1" ht="20.25" x14ac:dyDescent="0.3"/>
    <row r="62" s="1" customFormat="1" ht="20.25" x14ac:dyDescent="0.3"/>
    <row r="63" s="1" customFormat="1" ht="20.25" x14ac:dyDescent="0.3"/>
    <row r="64" s="1" customFormat="1" ht="20.25" x14ac:dyDescent="0.3"/>
    <row r="65" s="1" customFormat="1" ht="20.25" x14ac:dyDescent="0.3"/>
    <row r="66" s="1" customFormat="1" ht="20.25" x14ac:dyDescent="0.3"/>
    <row r="67" s="1" customFormat="1" ht="20.25" x14ac:dyDescent="0.3"/>
    <row r="68" s="1" customFormat="1" ht="20.25" x14ac:dyDescent="0.3"/>
    <row r="69" s="1" customFormat="1" ht="20.25" x14ac:dyDescent="0.3"/>
    <row r="70" s="1" customFormat="1" ht="20.25" x14ac:dyDescent="0.3"/>
    <row r="71" s="1" customFormat="1" ht="20.25" x14ac:dyDescent="0.3"/>
    <row r="72" s="1" customFormat="1" ht="20.25" x14ac:dyDescent="0.3"/>
    <row r="73" s="1" customFormat="1" ht="20.25" x14ac:dyDescent="0.3"/>
    <row r="74" s="1" customFormat="1" ht="20.25" x14ac:dyDescent="0.3"/>
    <row r="75" s="1" customFormat="1" ht="20.25" x14ac:dyDescent="0.3"/>
    <row r="76" s="1" customFormat="1" ht="20.25" x14ac:dyDescent="0.3"/>
    <row r="77" s="1" customFormat="1" ht="20.25" x14ac:dyDescent="0.3"/>
    <row r="78" s="1" customFormat="1" ht="20.25" x14ac:dyDescent="0.3"/>
    <row r="79" s="1" customFormat="1" ht="20.25" x14ac:dyDescent="0.3"/>
    <row r="80" s="1" customFormat="1" ht="20.25" x14ac:dyDescent="0.3"/>
    <row r="81" s="1" customFormat="1" ht="20.25" x14ac:dyDescent="0.3"/>
    <row r="82" s="1" customFormat="1" ht="20.25" x14ac:dyDescent="0.3"/>
    <row r="83" s="1" customFormat="1" ht="20.25" x14ac:dyDescent="0.3"/>
    <row r="84" s="1" customFormat="1" ht="20.25" x14ac:dyDescent="0.3"/>
    <row r="85" s="1" customFormat="1" ht="20.25" x14ac:dyDescent="0.3"/>
    <row r="86" s="1" customFormat="1" ht="20.25" x14ac:dyDescent="0.3"/>
    <row r="87" s="1" customFormat="1" ht="20.25" x14ac:dyDescent="0.3"/>
    <row r="88" s="1" customFormat="1" ht="20.25" x14ac:dyDescent="0.3"/>
    <row r="89" s="1" customFormat="1" ht="20.25" x14ac:dyDescent="0.3"/>
    <row r="90" s="1" customFormat="1" ht="20.25" x14ac:dyDescent="0.3"/>
    <row r="91" s="1" customFormat="1" ht="20.25" x14ac:dyDescent="0.3"/>
    <row r="92" s="1" customFormat="1" ht="20.25" x14ac:dyDescent="0.3"/>
    <row r="93" s="1" customFormat="1" ht="20.25" x14ac:dyDescent="0.3"/>
    <row r="94" s="1" customFormat="1" ht="20.25" x14ac:dyDescent="0.3"/>
    <row r="95" s="1" customFormat="1" ht="20.25" x14ac:dyDescent="0.3"/>
    <row r="96" s="1" customFormat="1" ht="20.25" x14ac:dyDescent="0.3"/>
    <row r="97" s="1" customFormat="1" ht="20.25" x14ac:dyDescent="0.3"/>
    <row r="98" s="1" customFormat="1" ht="20.25" x14ac:dyDescent="0.3"/>
    <row r="99" s="1" customFormat="1" ht="20.25" x14ac:dyDescent="0.3"/>
    <row r="100" s="1" customFormat="1" ht="20.25" x14ac:dyDescent="0.3"/>
    <row r="101" s="1" customFormat="1" ht="20.25" x14ac:dyDescent="0.3"/>
    <row r="102" s="1" customFormat="1" ht="20.25" x14ac:dyDescent="0.3"/>
    <row r="103" s="1" customFormat="1" ht="20.25" x14ac:dyDescent="0.3"/>
    <row r="104" s="1" customFormat="1" ht="20.25" x14ac:dyDescent="0.3"/>
    <row r="105" s="1" customFormat="1" ht="20.25" x14ac:dyDescent="0.3"/>
    <row r="106" s="1" customFormat="1" ht="20.25" x14ac:dyDescent="0.3"/>
    <row r="107" s="1" customFormat="1" ht="20.25" x14ac:dyDescent="0.3"/>
    <row r="108" s="1" customFormat="1" ht="20.25" x14ac:dyDescent="0.3"/>
    <row r="109" s="1" customFormat="1" ht="20.25" x14ac:dyDescent="0.3"/>
    <row r="110" s="1" customFormat="1" ht="20.25" x14ac:dyDescent="0.3"/>
    <row r="111" s="1" customFormat="1" ht="20.25" x14ac:dyDescent="0.3"/>
    <row r="112" s="1" customFormat="1" ht="20.25" x14ac:dyDescent="0.3"/>
    <row r="113" s="1" customFormat="1" ht="20.25" x14ac:dyDescent="0.3"/>
    <row r="114" s="1" customFormat="1" ht="20.25" x14ac:dyDescent="0.3"/>
    <row r="115" s="1" customFormat="1" ht="20.25" x14ac:dyDescent="0.3"/>
    <row r="116" s="1" customFormat="1" ht="20.25" x14ac:dyDescent="0.3"/>
    <row r="117" s="1" customFormat="1" ht="20.25" x14ac:dyDescent="0.3"/>
    <row r="118" s="1" customFormat="1" ht="20.25" x14ac:dyDescent="0.3"/>
    <row r="119" s="1" customFormat="1" ht="20.25" x14ac:dyDescent="0.3"/>
    <row r="120" s="1" customFormat="1" ht="20.25" x14ac:dyDescent="0.3"/>
    <row r="121" s="1" customFormat="1" ht="20.25" x14ac:dyDescent="0.3"/>
    <row r="122" s="1" customFormat="1" ht="20.25" x14ac:dyDescent="0.3"/>
    <row r="123" s="1" customFormat="1" ht="20.25" x14ac:dyDescent="0.3"/>
    <row r="124" s="1" customFormat="1" ht="20.25" x14ac:dyDescent="0.3"/>
    <row r="125" s="1" customFormat="1" ht="20.25" x14ac:dyDescent="0.3"/>
    <row r="126" s="1" customFormat="1" ht="20.25" x14ac:dyDescent="0.3"/>
    <row r="127" s="1" customFormat="1" ht="20.25" x14ac:dyDescent="0.3"/>
    <row r="128" s="1" customFormat="1" ht="20.25" x14ac:dyDescent="0.3"/>
    <row r="129" s="1" customFormat="1" ht="20.25" x14ac:dyDescent="0.3"/>
    <row r="130" s="1" customFormat="1" ht="20.25" x14ac:dyDescent="0.3"/>
    <row r="131" s="1" customFormat="1" ht="20.25" x14ac:dyDescent="0.3"/>
    <row r="132" s="1" customFormat="1" ht="20.25" x14ac:dyDescent="0.3"/>
    <row r="133" s="1" customFormat="1" ht="20.25" x14ac:dyDescent="0.3"/>
    <row r="134" s="1" customFormat="1" ht="20.25" x14ac:dyDescent="0.3"/>
    <row r="135" s="1" customFormat="1" ht="20.25" x14ac:dyDescent="0.3"/>
    <row r="136" s="1" customFormat="1" ht="20.25" x14ac:dyDescent="0.3"/>
    <row r="137" s="1" customFormat="1" ht="20.25" x14ac:dyDescent="0.3"/>
    <row r="138" s="1" customFormat="1" ht="20.25" x14ac:dyDescent="0.3"/>
    <row r="139" s="1" customFormat="1" ht="20.25" x14ac:dyDescent="0.3"/>
    <row r="140" s="1" customFormat="1" ht="20.25" x14ac:dyDescent="0.3"/>
    <row r="141" s="1" customFormat="1" ht="20.25" x14ac:dyDescent="0.3"/>
    <row r="142" s="1" customFormat="1" ht="20.25" x14ac:dyDescent="0.3"/>
    <row r="143" s="1" customFormat="1" ht="20.25" x14ac:dyDescent="0.3"/>
    <row r="144" s="1" customFormat="1" ht="20.25" x14ac:dyDescent="0.3"/>
    <row r="145" s="1" customFormat="1" ht="20.25" x14ac:dyDescent="0.3"/>
    <row r="146" s="1" customFormat="1" ht="20.25" x14ac:dyDescent="0.3"/>
    <row r="147" s="1" customFormat="1" ht="20.25" x14ac:dyDescent="0.3"/>
    <row r="148" s="1" customFormat="1" ht="20.25" x14ac:dyDescent="0.3"/>
    <row r="149" s="1" customFormat="1" ht="20.25" x14ac:dyDescent="0.3"/>
    <row r="150" s="1" customFormat="1" ht="20.25" x14ac:dyDescent="0.3"/>
    <row r="151" s="1" customFormat="1" ht="20.25" x14ac:dyDescent="0.3"/>
    <row r="152" s="1" customFormat="1" ht="20.25" x14ac:dyDescent="0.3"/>
    <row r="153" s="1" customFormat="1" ht="20.25" x14ac:dyDescent="0.3"/>
    <row r="154" s="1" customFormat="1" ht="20.25" x14ac:dyDescent="0.3"/>
    <row r="155" s="1" customFormat="1" ht="20.25" x14ac:dyDescent="0.3"/>
    <row r="156" s="1" customFormat="1" ht="20.25" x14ac:dyDescent="0.3"/>
    <row r="157" s="1" customFormat="1" ht="20.25" x14ac:dyDescent="0.3"/>
    <row r="158" s="1" customFormat="1" ht="20.25" x14ac:dyDescent="0.3"/>
    <row r="159" s="1" customFormat="1" ht="20.25" x14ac:dyDescent="0.3"/>
  </sheetData>
  <mergeCells count="10">
    <mergeCell ref="A1:E1"/>
    <mergeCell ref="A2:E2"/>
    <mergeCell ref="A4:A5"/>
    <mergeCell ref="E4:E5"/>
    <mergeCell ref="A19:E19"/>
    <mergeCell ref="A20:E20"/>
    <mergeCell ref="A22:A23"/>
    <mergeCell ref="B22:D22"/>
    <mergeCell ref="E22:E23"/>
    <mergeCell ref="B4:D4"/>
  </mergeCells>
  <pageMargins left="0.37" right="0.19685039370078741" top="0.74803149606299213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V.11_x64</dc:creator>
  <cp:lastModifiedBy>KKD Windows7 V.11_x64</cp:lastModifiedBy>
  <cp:lastPrinted>2021-09-23T10:25:39Z</cp:lastPrinted>
  <dcterms:created xsi:type="dcterms:W3CDTF">2018-10-16T09:57:56Z</dcterms:created>
  <dcterms:modified xsi:type="dcterms:W3CDTF">2022-06-30T07:47:05Z</dcterms:modified>
</cp:coreProperties>
</file>