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3020" windowHeight="12540"/>
  </bookViews>
  <sheets>
    <sheet name="สินค้า" sheetId="6" r:id="rId1"/>
  </sheets>
  <definedNames>
    <definedName name="_xlnm.Print_Area" localSheetId="0">สินค้า!$A$1:$G$39</definedName>
  </definedNames>
  <calcPr calcId="144525"/>
</workbook>
</file>

<file path=xl/calcChain.xml><?xml version="1.0" encoding="utf-8"?>
<calcChain xmlns="http://schemas.openxmlformats.org/spreadsheetml/2006/main">
  <c r="G19" i="6" l="1"/>
  <c r="F33" i="6"/>
  <c r="F34" i="6" s="1"/>
  <c r="E33" i="6"/>
  <c r="E34" i="6" s="1"/>
  <c r="D33" i="6"/>
  <c r="D34" i="6"/>
  <c r="C33" i="6"/>
  <c r="C34" i="6"/>
  <c r="G35" i="6"/>
  <c r="G32" i="6"/>
  <c r="G31" i="6"/>
  <c r="G30" i="6"/>
  <c r="G29" i="6"/>
  <c r="G28" i="6"/>
  <c r="G27" i="6"/>
  <c r="G26" i="6"/>
  <c r="G25" i="6"/>
  <c r="G24" i="6"/>
  <c r="G23" i="6"/>
  <c r="E17" i="6"/>
  <c r="E18" i="6" s="1"/>
  <c r="D17" i="6"/>
  <c r="D18" i="6" s="1"/>
  <c r="G9" i="6"/>
  <c r="G8" i="6"/>
  <c r="G10" i="6"/>
  <c r="G11" i="6"/>
  <c r="G12" i="6"/>
  <c r="G13" i="6"/>
  <c r="G14" i="6"/>
  <c r="G15" i="6"/>
  <c r="G16" i="6"/>
  <c r="G7" i="6"/>
  <c r="C17" i="6"/>
  <c r="C18" i="6" s="1"/>
  <c r="F17" i="6"/>
  <c r="F18" i="6" s="1"/>
  <c r="G34" i="6" l="1"/>
  <c r="G33" i="6"/>
  <c r="G17" i="6"/>
  <c r="G18" i="6"/>
</calcChain>
</file>

<file path=xl/sharedStrings.xml><?xml version="1.0" encoding="utf-8"?>
<sst xmlns="http://schemas.openxmlformats.org/spreadsheetml/2006/main" count="47" uniqueCount="39">
  <si>
    <t>มูลค่ารวม</t>
  </si>
  <si>
    <t>กรมการค้าต่างประเทศ</t>
  </si>
  <si>
    <t>หน่วย : ล้านบาท</t>
  </si>
  <si>
    <t>อื่นๆ</t>
  </si>
  <si>
    <t>ลำดับที่</t>
  </si>
  <si>
    <t>รวม 10 อันดับ</t>
  </si>
  <si>
    <t>ไม้แปรรูป</t>
  </si>
  <si>
    <t>ถุงมือยาง</t>
  </si>
  <si>
    <t>แผงวงจรไฟฟ้า</t>
  </si>
  <si>
    <t>รถยนต์ อุปกรณ์และส่วนประกอบ</t>
  </si>
  <si>
    <t>ส่วนประกอบคอมพิวเตอร์</t>
  </si>
  <si>
    <t>มอเตอร์และเครื่องกำเนิดไฟฟ้า</t>
  </si>
  <si>
    <t>ยางพารา</t>
  </si>
  <si>
    <t>:  การส่งออก</t>
  </si>
  <si>
    <t>:  การนำเข้า</t>
  </si>
  <si>
    <t>รายการสินค้าส่งออก</t>
  </si>
  <si>
    <t>รายการสินค้านำเข้า</t>
  </si>
  <si>
    <t>มูลค่าการค้าชายแดนไทย - มาเลเซีย (รายสินค้า)</t>
  </si>
  <si>
    <t>กองความร่วมมือการค้าและการลงทุน</t>
  </si>
  <si>
    <t>เครื่องคอมพิวเตอร์และอุปกรณ์</t>
  </si>
  <si>
    <t>เทปแม่เหล็ก จานแม่เหล็กสำหรับคอมพิวเตอร์</t>
  </si>
  <si>
    <t>สื่อบันทึกข้อมูล  ภาพ  เสียง</t>
  </si>
  <si>
    <t>เครื่องจักรไฟฟ้าอื่นๆและส่วนประกอบ</t>
  </si>
  <si>
    <t>% YoY</t>
  </si>
  <si>
    <t>ที่มา : ศูนย์เทคโนโลยีสารสนเทศและการสื่อสาร  กรมการค้าต่างประเทศ โดยความร่วมมือจากกรมศุลกากร</t>
  </si>
  <si>
    <t>ผลิตภัณฑ์ยาง</t>
  </si>
  <si>
    <t>เม็ดพลาสติก</t>
  </si>
  <si>
    <t>กลุ่มความร่วมมือฯ 2</t>
  </si>
  <si>
    <r>
      <rPr>
        <b/>
        <sz val="12"/>
        <color indexed="8"/>
        <rFont val="AngsanaUPC"/>
        <family val="1"/>
      </rPr>
      <t>หมายเหตุ</t>
    </r>
    <r>
      <rPr>
        <sz val="12"/>
        <color indexed="8"/>
        <rFont val="AngsanaUPC"/>
        <family val="1"/>
      </rPr>
      <t xml:space="preserve"> :  1. กรมศุลกากรได้ปรับปรุงข้อมูลย้อนหลังตั้งแต่ ปี 2560-2561 (มค.-พค.) ณ วันที่ 20 มิย.61</t>
    </r>
  </si>
  <si>
    <t xml:space="preserve">                .   2. กรมศุลกากรได้เพิ่มด่านศุลกากรตั้งแต่ ปี 2560-2561 (มค.-พค.) ณ วันที่ 20 มิย.61</t>
  </si>
  <si>
    <r>
      <rPr>
        <b/>
        <sz val="12"/>
        <color indexed="8"/>
        <rFont val="AngsanaUPC"/>
        <family val="1"/>
      </rPr>
      <t xml:space="preserve">                  </t>
    </r>
    <r>
      <rPr>
        <sz val="12"/>
        <color indexed="8"/>
        <rFont val="AngsanaUPC"/>
        <family val="1"/>
      </rPr>
      <t xml:space="preserve"> 3. กรมศุลกากรได้ปรับปรุงข้อมูลย้อนหลังตั้งแต่ ปี 2555-2559  ณ วันที่ 29 มิย.61</t>
    </r>
  </si>
  <si>
    <t>เครื่องคอมพิวเตอร์ อุปกรณ์และส่วนประกอบ</t>
  </si>
  <si>
    <t>ส่วนประกอบ และอุปกรณ์รวมทั้งโครงรถและตัวถัง</t>
  </si>
  <si>
    <t>ผลิตภัณฑ์เหล็กและเหล็กกล้า</t>
  </si>
  <si>
    <t>เครื่องยนต์สันดาปภายในแบบลูกสูบฯ</t>
  </si>
  <si>
    <t>เครื่องจักรที่ใช้ในอุตสาหกรรมฯ</t>
  </si>
  <si>
    <t>อุปกรณ์ไฟ้ฟ้าสำหรับตัดต่อฯ</t>
  </si>
  <si>
    <t>(มกราคม-ตุลาคม)</t>
  </si>
  <si>
    <t>ปี 2559-2561 (มกราคม-ตุลาคม)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</si>
</sst>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5" formatCode="#,##0.0"/>
    <numFmt numFmtId="166" formatCode="0.0"/>
  </numFmts>
  <fonts count="27">
    <font>
      <sz val="11"/>
      <color theme="1"/>
      <name val="Calibri"/>
      <family val="2"/>
      <charset val="222"/>
      <scheme val="minor"/>
    </font>
    <font>
      <sz val="11"/>
      <color indexed="8"/>
      <name val="Calibri"/>
      <family val="2"/>
      <charset val="222"/>
    </font>
    <font>
      <b/>
      <sz val="18"/>
      <name val="Angsana New"/>
      <family val="1"/>
    </font>
    <font>
      <sz val="16"/>
      <name val="Angsana New"/>
      <family val="1"/>
    </font>
    <font>
      <b/>
      <sz val="16"/>
      <name val="AngsanaUPC"/>
      <family val="1"/>
      <charset val="222"/>
    </font>
    <font>
      <b/>
      <sz val="14"/>
      <name val="Angsana New"/>
      <family val="1"/>
    </font>
    <font>
      <sz val="12"/>
      <name val="Angsana New"/>
      <family val="1"/>
    </font>
    <font>
      <sz val="12"/>
      <name val="AngsanaUPC"/>
      <family val="1"/>
      <charset val="222"/>
    </font>
    <font>
      <sz val="14"/>
      <name val="Angsana New"/>
      <family val="1"/>
    </font>
    <font>
      <sz val="14"/>
      <name val="AngsanaUPC"/>
      <family val="1"/>
    </font>
    <font>
      <b/>
      <sz val="14"/>
      <name val="AngsanaUPC"/>
      <family val="1"/>
    </font>
    <font>
      <b/>
      <sz val="16"/>
      <name val="Angsana New"/>
      <family val="1"/>
    </font>
    <font>
      <b/>
      <sz val="18"/>
      <name val="AngsanaUPC"/>
      <family val="1"/>
      <charset val="222"/>
    </font>
    <font>
      <sz val="12"/>
      <name val="AngsanaUPC"/>
      <family val="1"/>
    </font>
    <font>
      <b/>
      <sz val="12"/>
      <name val="Angsana New"/>
      <family val="1"/>
    </font>
    <font>
      <b/>
      <sz val="12"/>
      <name val="AngsanaUPC"/>
      <family val="1"/>
    </font>
    <font>
      <sz val="13"/>
      <name val="AngsanaUPC"/>
      <family val="1"/>
    </font>
    <font>
      <b/>
      <u/>
      <sz val="18"/>
      <name val="AngsanaUPC"/>
      <family val="1"/>
    </font>
    <font>
      <sz val="12"/>
      <color indexed="8"/>
      <name val="AngsanaUPC"/>
      <family val="1"/>
    </font>
    <font>
      <b/>
      <sz val="12"/>
      <color indexed="8"/>
      <name val="AngsanaUPC"/>
      <family val="1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4"/>
      <color theme="1"/>
      <name val="AngsanaUPC"/>
      <family val="1"/>
    </font>
    <font>
      <sz val="14"/>
      <color theme="1"/>
      <name val="Angsana New"/>
      <family val="1"/>
    </font>
    <font>
      <sz val="14"/>
      <color rgb="FF000000"/>
      <name val="Angsana New"/>
      <family val="1"/>
    </font>
    <font>
      <sz val="12"/>
      <color rgb="FF000000"/>
      <name val="Angsana New"/>
      <family val="1"/>
    </font>
  </fonts>
  <fills count="11">
    <fill>
      <patternFill patternType="none"/>
    </fill>
    <fill>
      <patternFill patternType="gray125"/>
    </fill>
    <fill>
      <patternFill patternType="lightGrid">
        <fgColor indexed="9"/>
        <bgColor indexed="9"/>
      </patternFill>
    </fill>
    <fill>
      <patternFill patternType="solid">
        <fgColor indexed="9"/>
        <bgColor indexed="47"/>
      </patternFill>
    </fill>
    <fill>
      <patternFill patternType="solid">
        <fgColor indexed="9"/>
        <bgColor indexed="64"/>
      </patternFill>
    </fill>
    <fill>
      <patternFill patternType="lightTrellis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40"/>
      </patternFill>
    </fill>
    <fill>
      <patternFill patternType="solid">
        <fgColor rgb="FFFFFFFF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8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7" fillId="3" borderId="0" xfId="0" applyFont="1" applyFill="1" applyAlignment="1">
      <alignment horizontal="right"/>
    </xf>
    <xf numFmtId="0" fontId="6" fillId="2" borderId="0" xfId="0" applyFont="1" applyFill="1" applyAlignment="1"/>
    <xf numFmtId="0" fontId="3" fillId="0" borderId="0" xfId="0" applyFont="1"/>
    <xf numFmtId="0" fontId="6" fillId="0" borderId="0" xfId="0" applyFont="1"/>
    <xf numFmtId="0" fontId="13" fillId="4" borderId="0" xfId="0" applyFont="1" applyFill="1" applyBorder="1" applyAlignment="1"/>
    <xf numFmtId="0" fontId="13" fillId="4" borderId="0" xfId="0" applyFont="1" applyFill="1" applyAlignment="1">
      <alignment horizontal="right"/>
    </xf>
    <xf numFmtId="0" fontId="3" fillId="0" borderId="0" xfId="0" applyFont="1" applyBorder="1"/>
    <xf numFmtId="0" fontId="9" fillId="0" borderId="0" xfId="0" applyFont="1" applyBorder="1"/>
    <xf numFmtId="0" fontId="23" fillId="6" borderId="0" xfId="0" applyFont="1" applyFill="1" applyBorder="1"/>
    <xf numFmtId="166" fontId="8" fillId="0" borderId="0" xfId="0" applyNumberFormat="1" applyFont="1" applyBorder="1" applyAlignment="1">
      <alignment horizontal="left" vertical="center"/>
    </xf>
    <xf numFmtId="166" fontId="8" fillId="6" borderId="0" xfId="0" applyNumberFormat="1" applyFont="1" applyFill="1" applyBorder="1" applyAlignment="1">
      <alignment horizontal="left" vertical="center"/>
    </xf>
    <xf numFmtId="0" fontId="12" fillId="0" borderId="0" xfId="0" applyFont="1" applyAlignment="1"/>
    <xf numFmtId="0" fontId="12" fillId="0" borderId="0" xfId="0" applyFont="1" applyBorder="1" applyAlignment="1"/>
    <xf numFmtId="0" fontId="6" fillId="0" borderId="0" xfId="0" applyFont="1" applyBorder="1"/>
    <xf numFmtId="0" fontId="24" fillId="6" borderId="0" xfId="0" applyFont="1" applyFill="1" applyBorder="1"/>
    <xf numFmtId="0" fontId="8" fillId="6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9" fillId="6" borderId="0" xfId="0" applyFont="1" applyFill="1" applyBorder="1" applyAlignment="1">
      <alignment horizontal="left" vertical="center"/>
    </xf>
    <xf numFmtId="166" fontId="9" fillId="6" borderId="0" xfId="0" applyNumberFormat="1" applyFont="1" applyFill="1" applyBorder="1" applyAlignment="1">
      <alignment horizontal="left" vertical="center"/>
    </xf>
    <xf numFmtId="0" fontId="17" fillId="0" borderId="0" xfId="19" applyFont="1"/>
    <xf numFmtId="0" fontId="5" fillId="0" borderId="2" xfId="0" applyFont="1" applyBorder="1" applyAlignment="1">
      <alignment vertical="center"/>
    </xf>
    <xf numFmtId="0" fontId="1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vertical="top"/>
    </xf>
    <xf numFmtId="0" fontId="6" fillId="5" borderId="4" xfId="19" applyFont="1" applyFill="1" applyBorder="1" applyAlignment="1"/>
    <xf numFmtId="0" fontId="6" fillId="0" borderId="0" xfId="0" applyFont="1" applyAlignment="1"/>
    <xf numFmtId="0" fontId="6" fillId="0" borderId="0" xfId="0" applyFont="1" applyAlignment="1">
      <alignment horizontal="right"/>
    </xf>
    <xf numFmtId="0" fontId="13" fillId="5" borderId="0" xfId="19" applyFont="1" applyFill="1" applyBorder="1" applyAlignment="1"/>
    <xf numFmtId="165" fontId="15" fillId="4" borderId="0" xfId="0" applyNumberFormat="1" applyFont="1" applyFill="1" applyBorder="1" applyAlignment="1">
      <alignment horizontal="right"/>
    </xf>
    <xf numFmtId="4" fontId="10" fillId="8" borderId="3" xfId="0" applyNumberFormat="1" applyFont="1" applyFill="1" applyBorder="1" applyAlignment="1">
      <alignment vertical="center"/>
    </xf>
    <xf numFmtId="4" fontId="5" fillId="8" borderId="7" xfId="0" applyNumberFormat="1" applyFont="1" applyFill="1" applyBorder="1" applyAlignment="1">
      <alignment horizontal="right" vertical="center" wrapText="1" shrinkToFit="1"/>
    </xf>
    <xf numFmtId="4" fontId="5" fillId="8" borderId="7" xfId="66" applyNumberFormat="1" applyFont="1" applyFill="1" applyBorder="1" applyAlignment="1">
      <alignment horizontal="right" vertical="center" wrapText="1" shrinkToFit="1"/>
    </xf>
    <xf numFmtId="0" fontId="8" fillId="0" borderId="3" xfId="0" applyFont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/>
    </xf>
    <xf numFmtId="0" fontId="18" fillId="9" borderId="0" xfId="0" applyFont="1" applyFill="1" applyBorder="1" applyAlignment="1"/>
    <xf numFmtId="4" fontId="5" fillId="8" borderId="3" xfId="66" applyNumberFormat="1" applyFont="1" applyFill="1" applyBorder="1" applyAlignment="1">
      <alignment horizontal="right" vertical="center" wrapText="1" shrinkToFit="1"/>
    </xf>
    <xf numFmtId="49" fontId="25" fillId="10" borderId="3" xfId="0" applyNumberFormat="1" applyFont="1" applyFill="1" applyBorder="1" applyAlignment="1">
      <alignment horizontal="left" vertical="center" wrapText="1" shrinkToFit="1"/>
    </xf>
    <xf numFmtId="4" fontId="25" fillId="10" borderId="3" xfId="0" applyNumberFormat="1" applyFont="1" applyFill="1" applyBorder="1" applyAlignment="1">
      <alignment horizontal="right" vertical="center" wrapText="1" shrinkToFit="1"/>
    </xf>
    <xf numFmtId="4" fontId="5" fillId="8" borderId="3" xfId="0" applyNumberFormat="1" applyFont="1" applyFill="1" applyBorder="1" applyAlignment="1">
      <alignment vertical="center"/>
    </xf>
    <xf numFmtId="49" fontId="8" fillId="10" borderId="3" xfId="0" applyNumberFormat="1" applyFont="1" applyFill="1" applyBorder="1" applyAlignment="1">
      <alignment horizontal="left" vertical="center" wrapText="1" shrinkToFit="1"/>
    </xf>
    <xf numFmtId="4" fontId="8" fillId="10" borderId="3" xfId="0" applyNumberFormat="1" applyFont="1" applyFill="1" applyBorder="1" applyAlignment="1">
      <alignment horizontal="right" vertical="center" wrapText="1" shrinkToFit="1"/>
    </xf>
    <xf numFmtId="4" fontId="5" fillId="6" borderId="3" xfId="0" applyNumberFormat="1" applyFont="1" applyFill="1" applyBorder="1" applyAlignment="1">
      <alignment vertical="center"/>
    </xf>
    <xf numFmtId="0" fontId="11" fillId="7" borderId="10" xfId="0" applyFont="1" applyFill="1" applyBorder="1" applyAlignment="1">
      <alignment horizontal="center" vertical="center"/>
    </xf>
    <xf numFmtId="0" fontId="11" fillId="7" borderId="11" xfId="0" applyFont="1" applyFill="1" applyBorder="1" applyAlignment="1">
      <alignment horizontal="center" vertical="center"/>
    </xf>
    <xf numFmtId="4" fontId="5" fillId="8" borderId="9" xfId="66" applyNumberFormat="1" applyFont="1" applyFill="1" applyBorder="1" applyAlignment="1">
      <alignment horizontal="right" vertical="center" wrapText="1" shrinkToFit="1"/>
    </xf>
    <xf numFmtId="4" fontId="5" fillId="8" borderId="11" xfId="66" applyNumberFormat="1" applyFont="1" applyFill="1" applyBorder="1" applyAlignment="1">
      <alignment horizontal="right" vertical="center" wrapText="1" shrinkToFit="1"/>
    </xf>
    <xf numFmtId="49" fontId="6" fillId="10" borderId="3" xfId="0" applyNumberFormat="1" applyFont="1" applyFill="1" applyBorder="1" applyAlignment="1">
      <alignment horizontal="left" vertical="center" wrapText="1" shrinkToFit="1"/>
    </xf>
    <xf numFmtId="49" fontId="26" fillId="10" borderId="3" xfId="0" applyNumberFormat="1" applyFont="1" applyFill="1" applyBorder="1" applyAlignment="1">
      <alignment horizontal="left" vertical="center" wrapText="1" shrinkToFit="1"/>
    </xf>
    <xf numFmtId="0" fontId="8" fillId="8" borderId="3" xfId="0" applyFont="1" applyFill="1" applyBorder="1" applyAlignment="1">
      <alignment horizontal="right" vertical="center"/>
    </xf>
    <xf numFmtId="0" fontId="5" fillId="8" borderId="3" xfId="0" applyFont="1" applyFill="1" applyBorder="1" applyAlignment="1">
      <alignment horizontal="left" vertical="center"/>
    </xf>
    <xf numFmtId="0" fontId="8" fillId="8" borderId="3" xfId="0" applyFont="1" applyFill="1" applyBorder="1" applyAlignment="1">
      <alignment horizontal="right"/>
    </xf>
    <xf numFmtId="4" fontId="5" fillId="10" borderId="10" xfId="0" applyNumberFormat="1" applyFont="1" applyFill="1" applyBorder="1" applyAlignment="1">
      <alignment horizontal="right" vertical="center" wrapText="1" shrinkToFit="1"/>
    </xf>
    <xf numFmtId="4" fontId="5" fillId="10" borderId="11" xfId="0" applyNumberFormat="1" applyFont="1" applyFill="1" applyBorder="1" applyAlignment="1">
      <alignment horizontal="right" vertical="center" wrapText="1" shrinkToFit="1"/>
    </xf>
    <xf numFmtId="4" fontId="5" fillId="8" borderId="10" xfId="0" applyNumberFormat="1" applyFont="1" applyFill="1" applyBorder="1" applyAlignment="1">
      <alignment vertical="center"/>
    </xf>
    <xf numFmtId="4" fontId="5" fillId="8" borderId="11" xfId="0" applyNumberFormat="1" applyFont="1" applyFill="1" applyBorder="1" applyAlignment="1">
      <alignment vertical="center"/>
    </xf>
    <xf numFmtId="4" fontId="5" fillId="8" borderId="9" xfId="0" applyNumberFormat="1" applyFont="1" applyFill="1" applyBorder="1" applyAlignment="1">
      <alignment horizontal="right" vertical="center" wrapText="1" shrinkToFit="1"/>
    </xf>
    <xf numFmtId="4" fontId="5" fillId="8" borderId="11" xfId="0" applyNumberFormat="1" applyFont="1" applyFill="1" applyBorder="1" applyAlignment="1">
      <alignment horizontal="right" vertical="center" wrapText="1" shrinkToFit="1"/>
    </xf>
    <xf numFmtId="4" fontId="10" fillId="8" borderId="10" xfId="0" applyNumberFormat="1" applyFont="1" applyFill="1" applyBorder="1" applyAlignment="1">
      <alignment vertical="center"/>
    </xf>
    <xf numFmtId="4" fontId="10" fillId="8" borderId="11" xfId="0" applyNumberFormat="1" applyFont="1" applyFill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7" borderId="1" xfId="0" quotePrefix="1" applyFont="1" applyFill="1" applyBorder="1" applyAlignment="1">
      <alignment horizontal="center" vertical="center" wrapText="1"/>
    </xf>
    <xf numFmtId="0" fontId="5" fillId="7" borderId="8" xfId="0" quotePrefix="1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/>
    </xf>
    <xf numFmtId="0" fontId="11" fillId="7" borderId="6" xfId="0" applyFont="1" applyFill="1" applyBorder="1" applyAlignment="1">
      <alignment horizontal="center" vertical="center"/>
    </xf>
    <xf numFmtId="0" fontId="11" fillId="7" borderId="10" xfId="0" applyFont="1" applyFill="1" applyBorder="1" applyAlignment="1">
      <alignment horizontal="center" vertical="center"/>
    </xf>
    <xf numFmtId="0" fontId="11" fillId="7" borderId="7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</cellXfs>
  <cellStyles count="68">
    <cellStyle name="Comma 2 2" xfId="1"/>
    <cellStyle name="Comma 2 3" xfId="2"/>
    <cellStyle name="Comma 2 4" xfId="3"/>
    <cellStyle name="Comma 2 5" xfId="4"/>
    <cellStyle name="Comma 2 6" xfId="5"/>
    <cellStyle name="Comma 2 7" xfId="6"/>
    <cellStyle name="Comma 6 2" xfId="7"/>
    <cellStyle name="Comma 6 3" xfId="8"/>
    <cellStyle name="Normal" xfId="0" builtinId="0"/>
    <cellStyle name="Normal 2 10" xfId="9"/>
    <cellStyle name="Normal 2 11" xfId="10"/>
    <cellStyle name="Normal 2 12" xfId="11"/>
    <cellStyle name="Normal 2 13" xfId="12"/>
    <cellStyle name="Normal 2 14" xfId="13"/>
    <cellStyle name="Normal 2 15" xfId="14"/>
    <cellStyle name="Normal 2 16" xfId="15"/>
    <cellStyle name="Normal 2 17" xfId="16"/>
    <cellStyle name="Normal 2 18" xfId="17"/>
    <cellStyle name="Normal 2 19" xfId="18"/>
    <cellStyle name="Normal 2 2" xfId="19"/>
    <cellStyle name="Normal 2 20" xfId="20"/>
    <cellStyle name="Normal 2 21" xfId="21"/>
    <cellStyle name="Normal 2 22" xfId="22"/>
    <cellStyle name="Normal 2 23" xfId="23"/>
    <cellStyle name="Normal 2 24" xfId="24"/>
    <cellStyle name="Normal 2 3" xfId="25"/>
    <cellStyle name="Normal 2 3 10" xfId="26"/>
    <cellStyle name="Normal 2 3 11" xfId="27"/>
    <cellStyle name="Normal 2 3 12" xfId="28"/>
    <cellStyle name="Normal 2 3 13" xfId="29"/>
    <cellStyle name="Normal 2 3 14" xfId="30"/>
    <cellStyle name="Normal 2 3 2" xfId="31"/>
    <cellStyle name="Normal 2 3 3" xfId="32"/>
    <cellStyle name="Normal 2 3 4" xfId="33"/>
    <cellStyle name="Normal 2 3 5" xfId="34"/>
    <cellStyle name="Normal 2 3 6" xfId="35"/>
    <cellStyle name="Normal 2 3 7" xfId="36"/>
    <cellStyle name="Normal 2 3 8" xfId="37"/>
    <cellStyle name="Normal 2 3 9" xfId="38"/>
    <cellStyle name="Normal 2 4" xfId="39"/>
    <cellStyle name="Normal 2 5" xfId="40"/>
    <cellStyle name="Normal 2 6" xfId="41"/>
    <cellStyle name="Normal 2 7" xfId="42"/>
    <cellStyle name="Normal 2 8" xfId="43"/>
    <cellStyle name="Normal 2 9" xfId="44"/>
    <cellStyle name="Normal 3 10" xfId="45"/>
    <cellStyle name="Normal 3 11" xfId="46"/>
    <cellStyle name="Normal 3 12" xfId="47"/>
    <cellStyle name="Normal 3 13" xfId="48"/>
    <cellStyle name="Normal 3 14" xfId="49"/>
    <cellStyle name="Normal 3 15" xfId="50"/>
    <cellStyle name="Normal 3 16" xfId="51"/>
    <cellStyle name="Normal 3 17" xfId="52"/>
    <cellStyle name="Normal 3 18" xfId="53"/>
    <cellStyle name="Normal 3 19" xfId="54"/>
    <cellStyle name="Normal 3 2" xfId="55"/>
    <cellStyle name="Normal 3 20" xfId="56"/>
    <cellStyle name="Normal 3 21" xfId="57"/>
    <cellStyle name="Normal 3 22" xfId="58"/>
    <cellStyle name="Normal 3 3" xfId="59"/>
    <cellStyle name="Normal 3 4" xfId="60"/>
    <cellStyle name="Normal 3 5" xfId="61"/>
    <cellStyle name="Normal 3 6" xfId="62"/>
    <cellStyle name="Normal 3 7" xfId="63"/>
    <cellStyle name="Normal 3 8" xfId="64"/>
    <cellStyle name="Normal 3 9" xfId="65"/>
    <cellStyle name="Normal 5" xfId="66"/>
    <cellStyle name="Percent 2" xfId="6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0"/>
  <sheetViews>
    <sheetView tabSelected="1" view="pageLayout" zoomScale="120" zoomScaleNormal="100" zoomScalePageLayoutView="120" workbookViewId="0">
      <selection activeCell="C8" sqref="C8"/>
    </sheetView>
  </sheetViews>
  <sheetFormatPr defaultRowHeight="23.25"/>
  <cols>
    <col min="1" max="1" width="5.42578125" style="3" customWidth="1"/>
    <col min="2" max="2" width="29.85546875" style="3" customWidth="1"/>
    <col min="3" max="4" width="10.42578125" style="3" customWidth="1"/>
    <col min="5" max="5" width="9.7109375" style="3" customWidth="1"/>
    <col min="6" max="6" width="9.140625" style="3" customWidth="1"/>
    <col min="7" max="7" width="10.7109375" style="3" customWidth="1"/>
    <col min="8" max="8" width="9.140625" style="7"/>
    <col min="9" max="16384" width="9.140625" style="3"/>
  </cols>
  <sheetData>
    <row r="1" spans="1:25" ht="21" customHeight="1"/>
    <row r="2" spans="1:25" ht="21" customHeight="1">
      <c r="A2" s="62" t="s">
        <v>17</v>
      </c>
      <c r="B2" s="62"/>
      <c r="C2" s="62"/>
      <c r="D2" s="62"/>
      <c r="E2" s="62"/>
      <c r="F2" s="62"/>
      <c r="G2" s="62"/>
      <c r="H2" s="13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25" ht="21" customHeight="1">
      <c r="A3" s="63" t="s">
        <v>38</v>
      </c>
      <c r="B3" s="63"/>
      <c r="C3" s="63"/>
      <c r="D3" s="63"/>
      <c r="E3" s="63"/>
      <c r="F3" s="63"/>
      <c r="G3" s="63"/>
    </row>
    <row r="4" spans="1:25" ht="20.25" customHeight="1">
      <c r="A4" s="21" t="s">
        <v>13</v>
      </c>
      <c r="C4" s="22"/>
      <c r="D4" s="22"/>
      <c r="E4" s="22"/>
      <c r="F4" s="22"/>
      <c r="G4" s="23" t="s">
        <v>2</v>
      </c>
    </row>
    <row r="5" spans="1:25" ht="17.25" customHeight="1">
      <c r="A5" s="72" t="s">
        <v>4</v>
      </c>
      <c r="B5" s="72" t="s">
        <v>15</v>
      </c>
      <c r="C5" s="66">
        <v>2559</v>
      </c>
      <c r="D5" s="66">
        <v>2560</v>
      </c>
      <c r="E5" s="45">
        <v>2560</v>
      </c>
      <c r="F5" s="46">
        <v>2561</v>
      </c>
      <c r="G5" s="64" t="s">
        <v>23</v>
      </c>
    </row>
    <row r="6" spans="1:25" ht="17.25" customHeight="1">
      <c r="A6" s="73"/>
      <c r="B6" s="73"/>
      <c r="C6" s="67"/>
      <c r="D6" s="67"/>
      <c r="E6" s="68" t="s">
        <v>37</v>
      </c>
      <c r="F6" s="69"/>
      <c r="G6" s="65"/>
    </row>
    <row r="7" spans="1:25" ht="17.25" customHeight="1">
      <c r="A7" s="34">
        <v>1</v>
      </c>
      <c r="B7" s="42" t="s">
        <v>12</v>
      </c>
      <c r="C7" s="43">
        <v>78514.220512999993</v>
      </c>
      <c r="D7" s="43">
        <v>100609.301206</v>
      </c>
      <c r="E7" s="54">
        <v>86651.57</v>
      </c>
      <c r="F7" s="55">
        <v>64794.26</v>
      </c>
      <c r="G7" s="44">
        <f>(F7-E7)*100/E7</f>
        <v>-25.224366967615246</v>
      </c>
    </row>
    <row r="8" spans="1:25" ht="17.25" customHeight="1">
      <c r="A8" s="34">
        <v>2</v>
      </c>
      <c r="B8" s="49" t="s">
        <v>31</v>
      </c>
      <c r="C8" s="43">
        <v>29620.880946000001</v>
      </c>
      <c r="D8" s="43">
        <v>38422.612142999998</v>
      </c>
      <c r="E8" s="54">
        <v>31002.59</v>
      </c>
      <c r="F8" s="55">
        <v>33376.129999999997</v>
      </c>
      <c r="G8" s="44">
        <f t="shared" ref="G8:G17" si="0">(F8-E8)*100/E8</f>
        <v>7.655941003638719</v>
      </c>
    </row>
    <row r="9" spans="1:25" ht="17.25" customHeight="1">
      <c r="A9" s="34">
        <v>3</v>
      </c>
      <c r="B9" s="42" t="s">
        <v>25</v>
      </c>
      <c r="C9" s="43">
        <v>2842.54</v>
      </c>
      <c r="D9" s="43">
        <v>32634.400000000001</v>
      </c>
      <c r="E9" s="54">
        <v>26007.13</v>
      </c>
      <c r="F9" s="55">
        <v>21588.69</v>
      </c>
      <c r="G9" s="44">
        <f t="shared" si="0"/>
        <v>-16.989340999948869</v>
      </c>
    </row>
    <row r="10" spans="1:25" ht="17.25" customHeight="1">
      <c r="A10" s="34">
        <v>4</v>
      </c>
      <c r="B10" s="42" t="s">
        <v>34</v>
      </c>
      <c r="C10" s="43">
        <v>6817.8638419999997</v>
      </c>
      <c r="D10" s="43">
        <v>11328.038866000001</v>
      </c>
      <c r="E10" s="54">
        <v>10645.82</v>
      </c>
      <c r="F10" s="55">
        <v>19495.55</v>
      </c>
      <c r="G10" s="44">
        <f t="shared" si="0"/>
        <v>83.128683370562342</v>
      </c>
    </row>
    <row r="11" spans="1:25" ht="17.25" customHeight="1">
      <c r="A11" s="35">
        <v>5</v>
      </c>
      <c r="B11" s="42" t="s">
        <v>6</v>
      </c>
      <c r="C11" s="43">
        <v>21946.886834000001</v>
      </c>
      <c r="D11" s="43">
        <v>23814.756367999998</v>
      </c>
      <c r="E11" s="54">
        <v>20754.009999999998</v>
      </c>
      <c r="F11" s="55">
        <v>11651.12</v>
      </c>
      <c r="G11" s="44">
        <f t="shared" si="0"/>
        <v>-43.860873151742716</v>
      </c>
    </row>
    <row r="12" spans="1:25" ht="17.25" customHeight="1">
      <c r="A12" s="35">
        <v>6</v>
      </c>
      <c r="B12" s="42" t="s">
        <v>9</v>
      </c>
      <c r="C12" s="43">
        <v>9502.5207790000004</v>
      </c>
      <c r="D12" s="43">
        <v>8882.3568759999998</v>
      </c>
      <c r="E12" s="54">
        <v>7276.26</v>
      </c>
      <c r="F12" s="55">
        <v>7889.75</v>
      </c>
      <c r="G12" s="44">
        <f t="shared" si="0"/>
        <v>8.4313919513596236</v>
      </c>
      <c r="H12" s="11"/>
    </row>
    <row r="13" spans="1:25" ht="17.25" customHeight="1">
      <c r="A13" s="34">
        <v>7</v>
      </c>
      <c r="B13" s="42" t="s">
        <v>8</v>
      </c>
      <c r="C13" s="43">
        <v>4858</v>
      </c>
      <c r="D13" s="43">
        <v>4772.45</v>
      </c>
      <c r="E13" s="54">
        <v>3898.53</v>
      </c>
      <c r="F13" s="55">
        <v>5112.43</v>
      </c>
      <c r="G13" s="44">
        <f t="shared" si="0"/>
        <v>31.137377421746148</v>
      </c>
    </row>
    <row r="14" spans="1:25" ht="17.25" customHeight="1">
      <c r="A14" s="35">
        <v>8</v>
      </c>
      <c r="B14" s="42" t="s">
        <v>7</v>
      </c>
      <c r="C14" s="43">
        <v>5175.5271320000002</v>
      </c>
      <c r="D14" s="43">
        <v>5630.9114090000003</v>
      </c>
      <c r="E14" s="54">
        <v>4762.1000000000004</v>
      </c>
      <c r="F14" s="55">
        <v>4865.8500000000004</v>
      </c>
      <c r="G14" s="44">
        <f t="shared" si="0"/>
        <v>2.1786606749123285</v>
      </c>
    </row>
    <row r="15" spans="1:25" ht="17.25" customHeight="1">
      <c r="A15" s="34">
        <v>9</v>
      </c>
      <c r="B15" s="42" t="s">
        <v>11</v>
      </c>
      <c r="C15" s="43">
        <v>5801.1969920000001</v>
      </c>
      <c r="D15" s="43">
        <v>5121.573472</v>
      </c>
      <c r="E15" s="54">
        <v>4299.57</v>
      </c>
      <c r="F15" s="55">
        <v>3487.48</v>
      </c>
      <c r="G15" s="44">
        <f t="shared" si="0"/>
        <v>-18.887702723760743</v>
      </c>
    </row>
    <row r="16" spans="1:25" ht="17.25" customHeight="1">
      <c r="A16" s="34">
        <v>10</v>
      </c>
      <c r="B16" s="42" t="s">
        <v>33</v>
      </c>
      <c r="C16" s="43">
        <v>4002.4134020000001</v>
      </c>
      <c r="D16" s="43">
        <v>4004.853521</v>
      </c>
      <c r="E16" s="54">
        <v>3503.09</v>
      </c>
      <c r="F16" s="55">
        <v>3243.65</v>
      </c>
      <c r="G16" s="44">
        <f t="shared" si="0"/>
        <v>-7.4060329594729239</v>
      </c>
    </row>
    <row r="17" spans="1:8" ht="19.5" customHeight="1">
      <c r="A17" s="51"/>
      <c r="B17" s="52" t="s">
        <v>5</v>
      </c>
      <c r="C17" s="41">
        <f>SUM(C7:C15)</f>
        <v>165079.63703800002</v>
      </c>
      <c r="D17" s="41">
        <f>SUM(D7:D16)</f>
        <v>235221.253861</v>
      </c>
      <c r="E17" s="56">
        <f>SUM(E7:E16)</f>
        <v>198800.67000000004</v>
      </c>
      <c r="F17" s="57">
        <f>SUM(F7:F16)</f>
        <v>175504.91</v>
      </c>
      <c r="G17" s="31">
        <f t="shared" si="0"/>
        <v>-11.718149642051021</v>
      </c>
    </row>
    <row r="18" spans="1:8" ht="19.5" customHeight="1">
      <c r="A18" s="51"/>
      <c r="B18" s="52" t="s">
        <v>3</v>
      </c>
      <c r="C18" s="41">
        <f>C19-C17</f>
        <v>93029.622961999994</v>
      </c>
      <c r="D18" s="41">
        <f>D19-D17</f>
        <v>77236.396139000019</v>
      </c>
      <c r="E18" s="56">
        <f>E19-E17</f>
        <v>63800.919999999984</v>
      </c>
      <c r="F18" s="57">
        <f>F19-F17</f>
        <v>70722.41</v>
      </c>
      <c r="G18" s="31">
        <f>(F18-E18)*100/E18</f>
        <v>10.848573970406731</v>
      </c>
    </row>
    <row r="19" spans="1:8" ht="19.5" customHeight="1">
      <c r="A19" s="51"/>
      <c r="B19" s="52" t="s">
        <v>0</v>
      </c>
      <c r="C19" s="32">
        <v>258109.26</v>
      </c>
      <c r="D19" s="32">
        <v>312457.65000000002</v>
      </c>
      <c r="E19" s="58">
        <v>262601.59000000003</v>
      </c>
      <c r="F19" s="59">
        <v>246227.32</v>
      </c>
      <c r="G19" s="31">
        <f>(F19-E19)*100/E19</f>
        <v>-6.235403982131265</v>
      </c>
    </row>
    <row r="20" spans="1:8" ht="24" customHeight="1">
      <c r="A20" s="21" t="s">
        <v>14</v>
      </c>
      <c r="B20" s="24"/>
      <c r="C20" s="25"/>
      <c r="D20" s="25"/>
      <c r="E20" s="25"/>
      <c r="F20" s="25"/>
      <c r="G20" s="23" t="s">
        <v>2</v>
      </c>
    </row>
    <row r="21" spans="1:8" ht="17.25" customHeight="1">
      <c r="A21" s="72" t="s">
        <v>4</v>
      </c>
      <c r="B21" s="70" t="s">
        <v>16</v>
      </c>
      <c r="C21" s="66">
        <v>2559</v>
      </c>
      <c r="D21" s="66">
        <v>2560</v>
      </c>
      <c r="E21" s="45">
        <v>2560</v>
      </c>
      <c r="F21" s="46">
        <v>2561</v>
      </c>
      <c r="G21" s="64" t="s">
        <v>23</v>
      </c>
      <c r="H21" s="15"/>
    </row>
    <row r="22" spans="1:8" ht="17.25" customHeight="1">
      <c r="A22" s="73"/>
      <c r="B22" s="71"/>
      <c r="C22" s="67"/>
      <c r="D22" s="67"/>
      <c r="E22" s="68" t="s">
        <v>37</v>
      </c>
      <c r="F22" s="69"/>
      <c r="G22" s="65"/>
    </row>
    <row r="23" spans="1:8" ht="19.5" customHeight="1">
      <c r="A23" s="36">
        <v>1</v>
      </c>
      <c r="B23" s="39" t="s">
        <v>19</v>
      </c>
      <c r="C23" s="40">
        <v>25457.231775</v>
      </c>
      <c r="D23" s="40">
        <v>31255.646301000001</v>
      </c>
      <c r="E23" s="54">
        <v>24448.45</v>
      </c>
      <c r="F23" s="55">
        <v>35535.870000000003</v>
      </c>
      <c r="G23" s="44">
        <f>(F23-E23)*100/E23</f>
        <v>45.350196024696871</v>
      </c>
    </row>
    <row r="24" spans="1:8" ht="19.5" customHeight="1">
      <c r="A24" s="36">
        <v>2</v>
      </c>
      <c r="B24" s="50" t="s">
        <v>20</v>
      </c>
      <c r="C24" s="40">
        <v>23571.846733999999</v>
      </c>
      <c r="D24" s="40">
        <v>27474.371440999999</v>
      </c>
      <c r="E24" s="54">
        <v>23560.86</v>
      </c>
      <c r="F24" s="55">
        <v>31293.48</v>
      </c>
      <c r="G24" s="44">
        <f t="shared" ref="G24:G35" si="1">(F24-E24)*100/E24</f>
        <v>32.819769736758332</v>
      </c>
      <c r="H24" s="9"/>
    </row>
    <row r="25" spans="1:8" ht="19.5" customHeight="1">
      <c r="A25" s="36">
        <v>3</v>
      </c>
      <c r="B25" s="39" t="s">
        <v>35</v>
      </c>
      <c r="C25" s="40">
        <v>20571.231518000001</v>
      </c>
      <c r="D25" s="40">
        <v>26989.742338</v>
      </c>
      <c r="E25" s="54">
        <v>22378.16</v>
      </c>
      <c r="F25" s="55">
        <v>21210.639999999999</v>
      </c>
      <c r="G25" s="44">
        <f t="shared" si="1"/>
        <v>-5.2172296560575155</v>
      </c>
      <c r="H25" s="16"/>
    </row>
    <row r="26" spans="1:8" ht="19.5" customHeight="1">
      <c r="A26" s="36">
        <v>4</v>
      </c>
      <c r="B26" s="39" t="s">
        <v>21</v>
      </c>
      <c r="C26" s="40">
        <v>23942.861540999998</v>
      </c>
      <c r="D26" s="40">
        <v>20938.795135</v>
      </c>
      <c r="E26" s="54">
        <v>17577.37</v>
      </c>
      <c r="F26" s="55">
        <v>16841.650000000001</v>
      </c>
      <c r="G26" s="44">
        <f t="shared" si="1"/>
        <v>-4.1856091098952666</v>
      </c>
      <c r="H26" s="10"/>
    </row>
    <row r="27" spans="1:8" ht="19.5" customHeight="1">
      <c r="A27" s="36">
        <v>5</v>
      </c>
      <c r="B27" s="39" t="s">
        <v>10</v>
      </c>
      <c r="C27" s="40">
        <v>23057.358077000001</v>
      </c>
      <c r="D27" s="40">
        <v>19395.686811</v>
      </c>
      <c r="E27" s="54">
        <v>15959.4</v>
      </c>
      <c r="F27" s="55">
        <v>15690.85</v>
      </c>
      <c r="G27" s="44">
        <f t="shared" si="1"/>
        <v>-1.6827073699512467</v>
      </c>
      <c r="H27" s="8"/>
    </row>
    <row r="28" spans="1:8" ht="19.5" customHeight="1">
      <c r="A28" s="36">
        <v>6</v>
      </c>
      <c r="B28" s="39" t="s">
        <v>8</v>
      </c>
      <c r="C28" s="40">
        <v>11623.205588999999</v>
      </c>
      <c r="D28" s="40">
        <v>13613.711026999999</v>
      </c>
      <c r="E28" s="54">
        <v>11138.74</v>
      </c>
      <c r="F28" s="55">
        <v>15055.76</v>
      </c>
      <c r="G28" s="44">
        <f t="shared" si="1"/>
        <v>35.165736878677485</v>
      </c>
      <c r="H28" s="17"/>
    </row>
    <row r="29" spans="1:8" ht="19.5" customHeight="1">
      <c r="A29" s="36">
        <v>7</v>
      </c>
      <c r="B29" s="39" t="s">
        <v>22</v>
      </c>
      <c r="C29" s="40">
        <v>5933.4369989999996</v>
      </c>
      <c r="D29" s="40">
        <v>9606.8623040000002</v>
      </c>
      <c r="E29" s="54">
        <v>8324.74</v>
      </c>
      <c r="F29" s="55">
        <v>7839.57</v>
      </c>
      <c r="G29" s="44">
        <f t="shared" si="1"/>
        <v>-5.8280498850414562</v>
      </c>
      <c r="H29" s="18"/>
    </row>
    <row r="30" spans="1:8" ht="19.5" customHeight="1">
      <c r="A30" s="36">
        <v>8</v>
      </c>
      <c r="B30" s="39" t="s">
        <v>32</v>
      </c>
      <c r="C30" s="40">
        <v>5874.6047269999999</v>
      </c>
      <c r="D30" s="40">
        <v>6830.2682009999999</v>
      </c>
      <c r="E30" s="54">
        <v>5729.52</v>
      </c>
      <c r="F30" s="55">
        <v>5882.02</v>
      </c>
      <c r="G30" s="44">
        <f t="shared" si="1"/>
        <v>2.6616540303550731</v>
      </c>
      <c r="H30" s="19"/>
    </row>
    <row r="31" spans="1:8" ht="19.5" customHeight="1">
      <c r="A31" s="36">
        <v>9</v>
      </c>
      <c r="B31" s="39" t="s">
        <v>26</v>
      </c>
      <c r="C31" s="40">
        <v>4992.5146860000004</v>
      </c>
      <c r="D31" s="40">
        <v>5699.9215519999998</v>
      </c>
      <c r="E31" s="54">
        <v>4809.6899999999996</v>
      </c>
      <c r="F31" s="55">
        <v>5533.99</v>
      </c>
      <c r="G31" s="44">
        <f t="shared" si="1"/>
        <v>15.059182608442544</v>
      </c>
      <c r="H31" s="20"/>
    </row>
    <row r="32" spans="1:8" ht="19.5" customHeight="1">
      <c r="A32" s="36">
        <v>10</v>
      </c>
      <c r="B32" s="39" t="s">
        <v>36</v>
      </c>
      <c r="C32" s="40">
        <v>10018.873213999999</v>
      </c>
      <c r="D32" s="40">
        <v>6332.4586090000003</v>
      </c>
      <c r="E32" s="54">
        <v>5248.18</v>
      </c>
      <c r="F32" s="55">
        <v>4860.09</v>
      </c>
      <c r="G32" s="44">
        <f t="shared" si="1"/>
        <v>-7.3947539909073265</v>
      </c>
      <c r="H32" s="20"/>
    </row>
    <row r="33" spans="1:8" ht="19.5" customHeight="1">
      <c r="A33" s="53"/>
      <c r="B33" s="52" t="s">
        <v>5</v>
      </c>
      <c r="C33" s="31">
        <f>SUM(C23:C31)</f>
        <v>145024.291646</v>
      </c>
      <c r="D33" s="31">
        <f>SUM(D23:D32)</f>
        <v>168137.46371900002</v>
      </c>
      <c r="E33" s="60">
        <f>SUM(E23:E32)</f>
        <v>139175.10999999999</v>
      </c>
      <c r="F33" s="61">
        <f>SUM(F23:F32)</f>
        <v>159743.92000000001</v>
      </c>
      <c r="G33" s="31">
        <f t="shared" si="1"/>
        <v>14.779086576615624</v>
      </c>
      <c r="H33" s="20"/>
    </row>
    <row r="34" spans="1:8" ht="20.25" customHeight="1">
      <c r="A34" s="53"/>
      <c r="B34" s="52" t="s">
        <v>3</v>
      </c>
      <c r="C34" s="31">
        <f>C35-C33</f>
        <v>98173.918353999994</v>
      </c>
      <c r="D34" s="31">
        <f>D35-D33</f>
        <v>84033.75628099998</v>
      </c>
      <c r="E34" s="60">
        <f>E35-E33</f>
        <v>70459.020000000019</v>
      </c>
      <c r="F34" s="61">
        <f>F35-F33</f>
        <v>70521.049999999988</v>
      </c>
      <c r="G34" s="31">
        <f>(F34-E34)*100/E34</f>
        <v>8.8036989444317731E-2</v>
      </c>
      <c r="H34" s="20"/>
    </row>
    <row r="35" spans="1:8" ht="17.25" customHeight="1">
      <c r="A35" s="53"/>
      <c r="B35" s="52" t="s">
        <v>0</v>
      </c>
      <c r="C35" s="38">
        <v>243198.21</v>
      </c>
      <c r="D35" s="33">
        <v>252171.22</v>
      </c>
      <c r="E35" s="47">
        <v>209634.13</v>
      </c>
      <c r="F35" s="48">
        <v>230264.97</v>
      </c>
      <c r="G35" s="31">
        <f t="shared" si="1"/>
        <v>9.8413555082848365</v>
      </c>
      <c r="H35" s="18"/>
    </row>
    <row r="36" spans="1:8" s="4" customFormat="1" ht="17.25" customHeight="1">
      <c r="A36" s="26" t="s">
        <v>24</v>
      </c>
      <c r="B36" s="27"/>
      <c r="C36" s="27"/>
      <c r="D36" s="27"/>
      <c r="E36" s="27"/>
      <c r="F36" s="28"/>
      <c r="G36" s="1" t="s">
        <v>27</v>
      </c>
      <c r="H36" s="20"/>
    </row>
    <row r="37" spans="1:8" s="4" customFormat="1" ht="17.25" customHeight="1">
      <c r="A37" s="37" t="s">
        <v>28</v>
      </c>
      <c r="B37" s="29"/>
      <c r="C37" s="30"/>
      <c r="D37" s="30"/>
      <c r="E37" s="30"/>
      <c r="F37" s="30"/>
      <c r="G37" s="6" t="s">
        <v>18</v>
      </c>
      <c r="H37" s="20"/>
    </row>
    <row r="38" spans="1:8" s="4" customFormat="1" ht="17.25" customHeight="1">
      <c r="A38" s="5" t="s">
        <v>29</v>
      </c>
      <c r="B38" s="29"/>
      <c r="C38" s="30"/>
      <c r="D38" s="30"/>
      <c r="E38" s="30"/>
      <c r="F38" s="30"/>
      <c r="G38" s="6" t="s">
        <v>1</v>
      </c>
      <c r="H38" s="20"/>
    </row>
    <row r="39" spans="1:8" s="4" customFormat="1" ht="17.25" customHeight="1">
      <c r="A39" s="37" t="s">
        <v>30</v>
      </c>
      <c r="B39" s="5"/>
      <c r="H39" s="14"/>
    </row>
    <row r="40" spans="1:8" s="4" customFormat="1" ht="17.25" customHeight="1">
      <c r="B40" s="2"/>
      <c r="H40" s="14"/>
    </row>
  </sheetData>
  <mergeCells count="14">
    <mergeCell ref="A2:G2"/>
    <mergeCell ref="A3:G3"/>
    <mergeCell ref="G5:G6"/>
    <mergeCell ref="D5:D6"/>
    <mergeCell ref="D21:D22"/>
    <mergeCell ref="E6:F6"/>
    <mergeCell ref="E22:F22"/>
    <mergeCell ref="C5:C6"/>
    <mergeCell ref="C21:C22"/>
    <mergeCell ref="G21:G22"/>
    <mergeCell ref="B21:B22"/>
    <mergeCell ref="A21:A22"/>
    <mergeCell ref="A5:A6"/>
    <mergeCell ref="B5:B6"/>
  </mergeCells>
  <pageMargins left="0.78740157480314965" right="0.11811023622047245" top="0.31496062992125984" bottom="0" header="0.27559055118110237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สินค้า</vt:lpstr>
      <vt:lpstr>สินค้า!Print_Area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somsong sornklin</dc:creator>
  <cp:lastModifiedBy>somsong sornklin</cp:lastModifiedBy>
  <cp:lastPrinted>2018-12-07T09:17:20Z</cp:lastPrinted>
  <dcterms:created xsi:type="dcterms:W3CDTF">2010-02-25T04:50:23Z</dcterms:created>
  <dcterms:modified xsi:type="dcterms:W3CDTF">2019-01-03T08:32:29Z</dcterms:modified>
</cp:coreProperties>
</file>