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65" yWindow="525" windowWidth="19320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45621" concurrentCalc="0"/>
</workbook>
</file>

<file path=xl/calcChain.xml><?xml version="1.0" encoding="utf-8"?>
<calcChain xmlns="http://schemas.openxmlformats.org/spreadsheetml/2006/main">
  <c r="D7" i="1" l="1"/>
  <c r="D8" i="3"/>
  <c r="D7" i="3"/>
  <c r="D8" i="2"/>
  <c r="D9" i="2"/>
  <c r="D10" i="2"/>
  <c r="D11" i="2"/>
  <c r="D7" i="2"/>
  <c r="D8" i="1"/>
  <c r="D9" i="1"/>
  <c r="F8" i="3"/>
  <c r="E9" i="3"/>
  <c r="F7" i="3"/>
  <c r="F8" i="2"/>
  <c r="F9" i="2"/>
  <c r="F10" i="2"/>
  <c r="F11" i="2"/>
  <c r="F7" i="2"/>
  <c r="C12" i="2"/>
  <c r="D12" i="2"/>
  <c r="F7" i="1"/>
  <c r="F8" i="1"/>
  <c r="F9" i="1"/>
  <c r="E10" i="1"/>
  <c r="C10" i="1"/>
  <c r="D10" i="1"/>
  <c r="F10" i="1"/>
  <c r="E12" i="2"/>
  <c r="F12" i="2"/>
  <c r="C9" i="3"/>
  <c r="D9" i="3"/>
  <c r="F9" i="3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<sst xmlns="http://schemas.openxmlformats.org/spreadsheetml/2006/main" count="145" uniqueCount="112">
  <si>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</si>
  <si>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</si>
  <si>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</si>
  <si>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</si>
  <si>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</si>
  <si>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</si>
  <si>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</si>
  <si>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</si>
  <si>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</si>
  <si>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</si>
  <si>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</si>
  <si>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</si>
  <si>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</si>
  <si>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</si>
  <si>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</si>
  <si>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</si>
  <si>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</si>
  <si>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</si>
  <si>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</si>
  <si>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</si>
  <si>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</si>
  <si>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</si>
  <si>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</si>
  <si>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</si>
  <si>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</si>
  <si>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</si>
  <si>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</si>
  <si>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</si>
  <si>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</si>
  <si>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</si>
  <si>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</si>
  <si>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</si>
  <si>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</si>
  <si>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</si>
  <si>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</si>
  <si>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</si>
  <si>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</si>
  <si>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</si>
  <si>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</si>
  <si>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</si>
  <si>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</si>
  <si>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</si>
  <si>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</si>
  <si>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</si>
  <si>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</si>
  <si>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</si>
  <si>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</si>
  <si>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</si>
  <si>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</si>
  <si>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</si>
  <si>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</si>
  <si>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</si>
  <si>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</si>
  <si>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</si>
  <si>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</si>
  <si>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</si>
  <si>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</si>
  <si>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</si>
  <si>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</si>
  <si>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</si>
  <si>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</si>
  <si>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</si>
  <si>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</si>
  <si>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</si>
  <si>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</si>
  <si>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</si>
  <si>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</si>
  <si>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</si>
  <si>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</si>
  <si>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</si>
  <si>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</si>
  <si>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</si>
  <si>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</si>
  <si>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</si>
  <si>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</si>
  <si>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</si>
  <si>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</si>
  <si>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</si>
  <si>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</si>
  <si>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</si>
  <si>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</si>
  <si>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</si>
  <si>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</si>
  <si>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</si>
  <si>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</si>
  <si>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</si>
  <si>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</si>
  <si>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</si>
  <si>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</si>
  <si>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</si>
  <si>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</si>
  <si>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</si>
  <si>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</si>
  <si>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</si>
  <si>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</si>
  <si>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</si>
  <si>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</si>
  <si>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</si>
  <si>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</si>
  <si>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</si>
  <si>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</si>
  <si>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</si>
  <si>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</si>
  <si>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</si>
  <si>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</si>
  <si>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</si>
  <si>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</si>
  <si>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May</t>
  </si>
  <si>
    <t>ปีงบประมาณ 2563</t>
  </si>
  <si>
    <t>ปริมาณเที่ยวบินภายใน Bangkok FIR ปีงบประมาณ 2564  (สะสม ณ เดือน พฤษภาคม 2564)</t>
  </si>
  <si>
    <t>ปีงบประมาณ 2564</t>
  </si>
  <si>
    <t>ปริมาณเที่ยวบินภายใน Bangkok FIR ปีงบประมาณ 2564 (สะสม ณ เดือน พฤษภาคม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</si>
</sst>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C7" sqref="C7:C9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109</v>
      </c>
    </row>
    <row r="3" spans="1:6">
      <c r="A3" t="s">
        <v>1</v>
      </c>
    </row>
    <row r="5" spans="1:6">
      <c r="C5" s="38" t="s">
        <v>110</v>
      </c>
      <c r="D5" s="38"/>
      <c r="E5" s="38" t="s">
        <v>108</v>
      </c>
    </row>
    <row r="6" spans="1:6">
      <c r="A6" s="5"/>
      <c r="B6" s="3"/>
      <c r="C6" s="1" t="s">
        <v>107</v>
      </c>
      <c r="D6" s="2" t="s">
        <v>11</v>
      </c>
      <c r="E6" s="1" t="s">
        <v>107</v>
      </c>
      <c r="F6" s="8" t="s">
        <v>12</v>
      </c>
    </row>
    <row r="7" spans="1:6" ht="30">
      <c r="B7" s="10" t="s">
        <v>13</v>
      </c>
      <c r="C7" s="7">
        <v>43375</v>
      </c>
      <c r="D7" s="39">
        <f>C7/243</f>
        <v>178.49794238683128</v>
      </c>
      <c r="E7" s="7">
        <v>237388</v>
      </c>
      <c r="F7" s="42">
        <f>(C7-E7)/E7</f>
        <v>-0.81728225521087838</v>
      </c>
    </row>
    <row r="8" spans="1:6">
      <c r="B8" s="10" t="s">
        <v>14</v>
      </c>
      <c r="C8" s="7">
        <v>170563</v>
      </c>
      <c r="D8" s="39">
        <f t="shared" ref="D8:D10" si="0">C8/243</f>
        <v>701.90534979423865</v>
      </c>
      <c r="E8" s="7">
        <v>215742</v>
      </c>
      <c r="F8" s="12">
        <f t="shared" ref="F8:F9" si="1">(C8-E8)/E8</f>
        <v>-0.20941216823798797</v>
      </c>
    </row>
    <row r="9" spans="1:6">
      <c r="B9" s="11" t="s">
        <v>15</v>
      </c>
      <c r="C9" s="7">
        <v>20027</v>
      </c>
      <c r="D9" s="39">
        <f t="shared" si="0"/>
        <v>82.415637860082299</v>
      </c>
      <c r="E9" s="7">
        <v>54066</v>
      </c>
      <c r="F9" s="12">
        <f t="shared" si="1"/>
        <v>-0.62958236229793219</v>
      </c>
    </row>
    <row r="10" spans="1:6">
      <c r="B10" s="9" t="s">
        <v>0</v>
      </c>
      <c r="C10" s="6">
        <f>SUM(C7:C9)</f>
        <v>233965</v>
      </c>
      <c r="D10" s="39">
        <f t="shared" si="0"/>
        <v>962.81893004115227</v>
      </c>
      <c r="E10" s="6">
        <f>SUM(E7:E9)</f>
        <v>507196</v>
      </c>
      <c r="F10" s="12">
        <f>(C10-E10)/E10</f>
        <v>-0.53870890148975936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7" sqref="C7:C11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111</v>
      </c>
    </row>
    <row r="3" spans="1:6">
      <c r="A3" t="s">
        <v>2</v>
      </c>
    </row>
    <row r="5" spans="1:6">
      <c r="C5" s="38" t="s">
        <v>110</v>
      </c>
      <c r="E5" s="38" t="s">
        <v>108</v>
      </c>
    </row>
    <row r="6" spans="1:6">
      <c r="B6" s="4"/>
      <c r="C6" s="1" t="s">
        <v>107</v>
      </c>
      <c r="D6" s="2" t="s">
        <v>11</v>
      </c>
      <c r="E6" s="8" t="s">
        <v>107</v>
      </c>
      <c r="F6" s="8" t="s">
        <v>12</v>
      </c>
    </row>
    <row r="7" spans="1:6">
      <c r="B7" s="11" t="s">
        <v>3</v>
      </c>
      <c r="C7" s="7">
        <v>162603</v>
      </c>
      <c r="D7" s="37">
        <f>C7/243</f>
        <v>669.14814814814815</v>
      </c>
      <c r="E7" s="7">
        <v>413506</v>
      </c>
      <c r="F7" s="14">
        <f>(C7-E7)/E7</f>
        <v>-0.60676991385856549</v>
      </c>
    </row>
    <row r="8" spans="1:6">
      <c r="B8" s="11" t="s">
        <v>4</v>
      </c>
      <c r="C8" s="7">
        <v>13154</v>
      </c>
      <c r="D8" s="37">
        <f t="shared" ref="D8:D12" si="0">C8/243</f>
        <v>54.131687242798357</v>
      </c>
      <c r="E8" s="7">
        <v>14770</v>
      </c>
      <c r="F8" s="14">
        <f t="shared" ref="F8:F12" si="1">(C8-E8)/E8</f>
        <v>-0.10941096817874069</v>
      </c>
    </row>
    <row r="9" spans="1:6">
      <c r="B9" s="11" t="s">
        <v>5</v>
      </c>
      <c r="C9" s="7">
        <v>24186</v>
      </c>
      <c r="D9" s="37">
        <f t="shared" si="0"/>
        <v>99.53086419753086</v>
      </c>
      <c r="E9" s="7">
        <v>39699</v>
      </c>
      <c r="F9" s="14">
        <f t="shared" si="1"/>
        <v>-0.39076551046625857</v>
      </c>
    </row>
    <row r="10" spans="1:6">
      <c r="B10" s="11" t="s">
        <v>6</v>
      </c>
      <c r="C10" s="7">
        <v>24390</v>
      </c>
      <c r="D10" s="37">
        <f t="shared" si="0"/>
        <v>100.37037037037037</v>
      </c>
      <c r="E10" s="7">
        <v>28154</v>
      </c>
      <c r="F10" s="14">
        <f t="shared" si="1"/>
        <v>-0.13369325850678412</v>
      </c>
    </row>
    <row r="11" spans="1:6">
      <c r="B11" s="11" t="s">
        <v>7</v>
      </c>
      <c r="C11" s="7">
        <v>9632</v>
      </c>
      <c r="D11" s="37">
        <f t="shared" si="0"/>
        <v>39.637860082304528</v>
      </c>
      <c r="E11" s="7">
        <v>11067</v>
      </c>
      <c r="F11" s="14">
        <f t="shared" si="1"/>
        <v>-0.12966476913345984</v>
      </c>
    </row>
    <row r="12" spans="1:6">
      <c r="B12" s="9" t="s">
        <v>0</v>
      </c>
      <c r="C12" s="6">
        <f>SUM(C7:C11)</f>
        <v>233965</v>
      </c>
      <c r="D12" s="37">
        <f t="shared" si="0"/>
        <v>962.81893004115227</v>
      </c>
      <c r="E12" s="13">
        <f>SUM(E7:E11)</f>
        <v>507196</v>
      </c>
      <c r="F12" s="14">
        <f t="shared" si="1"/>
        <v>-0.53870890148975936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C7" sqref="C7:C8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111</v>
      </c>
    </row>
    <row r="3" spans="1:6">
      <c r="A3" t="s">
        <v>8</v>
      </c>
    </row>
    <row r="5" spans="1:6">
      <c r="C5" s="38" t="s">
        <v>110</v>
      </c>
      <c r="E5" s="41" t="s">
        <v>108</v>
      </c>
    </row>
    <row r="6" spans="1:6">
      <c r="B6" s="3"/>
      <c r="C6" s="1" t="s">
        <v>107</v>
      </c>
      <c r="D6" s="2" t="s">
        <v>11</v>
      </c>
      <c r="E6" s="40" t="s">
        <v>107</v>
      </c>
      <c r="F6" s="8" t="s">
        <v>12</v>
      </c>
    </row>
    <row r="7" spans="1:6">
      <c r="B7" s="11" t="s">
        <v>9</v>
      </c>
      <c r="C7" s="7">
        <v>189891</v>
      </c>
      <c r="D7" s="37">
        <f>C7/243</f>
        <v>781.44444444444446</v>
      </c>
      <c r="E7" s="7">
        <v>449761</v>
      </c>
      <c r="F7" s="14">
        <f>(C7-E7)/E7</f>
        <v>-0.57779576263837906</v>
      </c>
    </row>
    <row r="8" spans="1:6">
      <c r="B8" s="11" t="s">
        <v>10</v>
      </c>
      <c r="C8" s="7">
        <v>44074</v>
      </c>
      <c r="D8" s="37">
        <f t="shared" ref="D8:D9" si="0">C8/243</f>
        <v>181.37448559670781</v>
      </c>
      <c r="E8" s="7">
        <v>57435</v>
      </c>
      <c r="F8" s="14">
        <f t="shared" ref="F8:F9" si="1">(C8-E8)/E8</f>
        <v>-0.2326281883868721</v>
      </c>
    </row>
    <row r="9" spans="1:6">
      <c r="B9" s="9" t="s">
        <v>0</v>
      </c>
      <c r="C9" s="6">
        <f>SUM(C7:C8)</f>
        <v>233965</v>
      </c>
      <c r="D9" s="37">
        <f t="shared" si="0"/>
        <v>962.81893004115227</v>
      </c>
      <c r="E9" s="15">
        <f>SUM(E7:E8)</f>
        <v>507196</v>
      </c>
      <c r="F9" s="14">
        <f t="shared" si="1"/>
        <v>-0.53870890148975936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22" workbookViewId="0">
      <selection activeCell="J7" sqref="J7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2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2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106</v>
      </c>
    </row>
    <row r="5" spans="2:8" ht="84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63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63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102</v>
      </c>
    </row>
    <row r="8" spans="2:8" ht="42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2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103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104</v>
      </c>
    </row>
    <row r="11" spans="2:8" ht="42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105</v>
      </c>
    </row>
    <row r="12" spans="2:8" ht="63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2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 ht="42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2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63">
      <c r="B27" s="50"/>
      <c r="C27" s="53"/>
      <c r="D27" s="53"/>
      <c r="E27" s="56"/>
      <c r="F27" s="26" t="s">
        <v>70</v>
      </c>
      <c r="G27" s="59"/>
      <c r="H27" s="47"/>
    </row>
    <row r="28" spans="2:8" ht="63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63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User</cp:lastModifiedBy>
  <dcterms:created xsi:type="dcterms:W3CDTF">2016-07-11T04:29:11Z</dcterms:created>
  <dcterms:modified xsi:type="dcterms:W3CDTF">2021-06-08T16:43:37Z</dcterms:modified>
</cp:coreProperties>
</file>