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pati\Downloads\"/>
    </mc:Choice>
  </mc:AlternateContent>
  <xr:revisionPtr revIDLastSave="0" documentId="8_{A731C6CD-123C-4BDD-8265-980F76D20579}" xr6:coauthVersionLast="46" xr6:coauthVersionMax="46" xr10:uidLastSave="{00000000-0000-0000-0000-000000000000}"/>
  <bookViews>
    <workbookView xWindow="754" yWindow="849" windowWidth="11280" windowHeight="11494" activeTab="3" xr2:uid="{00000000-000D-0000-FFFF-FFFF00000000}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91029"/>
</workbook>
</file>

<file path=xl/calcChain.xml><?xml version="1.0" encoding="utf-8"?>
<calcChain xmlns="http://schemas.openxmlformats.org/spreadsheetml/2006/main">
  <c r="D8" i="3" l="1"/>
  <c r="D7" i="3"/>
  <c r="D11" i="2"/>
  <c r="D10" i="2"/>
  <c r="D9" i="2"/>
  <c r="D8" i="2"/>
  <c r="D7" i="2"/>
  <c r="D9" i="1"/>
  <c r="D8" i="1"/>
  <c r="D7" i="1"/>
  <c r="F8" i="3" l="1"/>
  <c r="E9" i="3"/>
  <c r="F7" i="3"/>
  <c r="F8" i="2" l="1"/>
  <c r="F9" i="2"/>
  <c r="F10" i="2"/>
  <c r="F11" i="2"/>
  <c r="F7" i="2"/>
  <c r="C12" i="2" l="1"/>
  <c r="D12" i="2" s="1"/>
  <c r="F7" i="1"/>
  <c r="F8" i="1"/>
  <c r="F9" i="1"/>
  <c r="E10" i="1"/>
  <c r="C10" i="1"/>
  <c r="D10" i="1" s="1"/>
  <c r="F10" i="1" l="1"/>
  <c r="E12" i="2" l="1"/>
  <c r="F12" i="2" s="1"/>
  <c r="C9" i="3"/>
  <c r="D9" i="3" s="1"/>
  <c r="F9" i="3" l="1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<sst xmlns="http://schemas.openxmlformats.org/spreadsheetml/2006/main" count="145" uniqueCount="112">
  <si>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</si>
  <si>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</si>
  <si>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</si>
  <si>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</si>
  <si>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</si>
  <si>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</si>
  <si>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</si>
  <si>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</si>
  <si>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</si>
  <si>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</si>
  <si>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</si>
  <si>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</si>
  <si>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</si>
  <si>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</si>
  <si>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</si>
  <si>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</si>
  <si>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</si>
  <si>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</si>
  <si>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</si>
  <si>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</si>
  <si>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</si>
  <si>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</si>
  <si>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</si>
  <si>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</si>
  <si>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</si>
  <si>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</si>
  <si>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</si>
  <si>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</si>
  <si>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</si>
  <si>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</si>
  <si>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</si>
  <si>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</si>
  <si>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</si>
  <si>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</si>
  <si>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</si>
  <si>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</si>
  <si>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</si>
  <si>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</si>
  <si>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</si>
  <si>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</si>
  <si>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</si>
  <si>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</si>
  <si>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</si>
  <si>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</si>
  <si>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</si>
  <si>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</si>
  <si>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</si>
  <si>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</si>
  <si>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</si>
  <si>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</si>
  <si>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</si>
  <si>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</si>
  <si>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</si>
  <si>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</si>
  <si>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</si>
  <si>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</si>
  <si>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</si>
  <si>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</si>
  <si>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</si>
  <si>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</si>
  <si>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</si>
  <si>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</si>
  <si>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</si>
  <si>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</si>
  <si>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</si>
  <si>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</si>
  <si>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</si>
  <si>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</si>
  <si>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</si>
  <si>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</si>
  <si>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</si>
  <si>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</si>
  <si>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</si>
  <si>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</si>
  <si>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</si>
  <si>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</si>
  <si>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</si>
  <si>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</si>
  <si>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</si>
  <si>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</si>
  <si>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</si>
  <si>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</si>
  <si>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</si>
  <si>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</si>
  <si>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</si>
  <si>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</si>
  <si>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</si>
  <si>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</si>
  <si>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</si>
  <si>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</si>
  <si>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</si>
  <si>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</si>
  <si>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</si>
  <si>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</si>
  <si>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</si>
  <si>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</si>
  <si>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</si>
  <si>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</si>
  <si>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</si>
  <si>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</si>
  <si>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</si>
  <si>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</si>
  <si>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</si>
  <si>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</si>
  <si>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</si>
  <si>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</si>
  <si>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2561</t>
  </si>
  <si>
    <t>ปีงบประมาณ 2562</t>
  </si>
  <si>
    <t>ปีงบประมาณ 2563</t>
  </si>
  <si>
    <t>ปริมาณเที่ยวบินภายใน Bangkok FIR ปีงบประมาณ 2563  (สะสม ณ เดือน กันยายน 2563)</t>
  </si>
  <si>
    <t>Sep</t>
  </si>
  <si>
    <t>ปริมาณเที่ยวบินภายใน Bangkok FIR ปีงบประมาณ 2563 (สะสม ณ เดือน กันยายน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</si>
</sst>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" fillId="2" borderId="1" xfId="1" applyNumberFormat="1" applyFont="1" applyFill="1" applyBorder="1"/>
    <xf numFmtId="164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64" fontId="0" fillId="6" borderId="1" xfId="0" applyNumberFormat="1" applyFill="1" applyBorder="1"/>
    <xf numFmtId="10" fontId="1" fillId="4" borderId="1" xfId="3" applyNumberFormat="1" applyFont="1" applyFill="1" applyBorder="1"/>
    <xf numFmtId="164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64" fontId="1" fillId="0" borderId="0" xfId="1" applyNumberFormat="1" applyFont="1"/>
    <xf numFmtId="164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zoomScaleNormal="100" workbookViewId="0">
      <selection activeCell="D7" sqref="D7"/>
    </sheetView>
  </sheetViews>
  <sheetFormatPr defaultRowHeight="14.6"/>
  <cols>
    <col min="2" max="2" width="16.15234375" customWidth="1"/>
    <col min="3" max="3" width="19.53515625" customWidth="1"/>
    <col min="4" max="4" width="15.3046875" customWidth="1"/>
    <col min="5" max="5" width="18.69140625" customWidth="1"/>
    <col min="6" max="6" width="17.53515625" customWidth="1"/>
  </cols>
  <sheetData>
    <row r="1" spans="1:6">
      <c r="A1" t="s">
        <v>109</v>
      </c>
    </row>
    <row r="3" spans="1:6">
      <c r="A3" t="s">
        <v>1</v>
      </c>
    </row>
    <row r="5" spans="1:6">
      <c r="C5" s="38" t="s">
        <v>108</v>
      </c>
      <c r="D5" s="38"/>
      <c r="E5" s="38" t="s">
        <v>107</v>
      </c>
    </row>
    <row r="6" spans="1:6">
      <c r="A6" s="5"/>
      <c r="B6" s="3"/>
      <c r="C6" s="1" t="s">
        <v>110</v>
      </c>
      <c r="D6" s="2" t="s">
        <v>11</v>
      </c>
      <c r="E6" s="1" t="s">
        <v>110</v>
      </c>
      <c r="F6" s="8" t="s">
        <v>12</v>
      </c>
    </row>
    <row r="7" spans="1:6" ht="29.15">
      <c r="B7" s="10" t="s">
        <v>13</v>
      </c>
      <c r="C7" s="7">
        <v>252760</v>
      </c>
      <c r="D7" s="39">
        <f>C7/366</f>
        <v>690.60109289617492</v>
      </c>
      <c r="E7" s="7">
        <v>510451</v>
      </c>
      <c r="F7" s="42">
        <f>(C7-E7)/E7</f>
        <v>-0.50483004245265461</v>
      </c>
    </row>
    <row r="8" spans="1:6">
      <c r="B8" s="10" t="s">
        <v>14</v>
      </c>
      <c r="C8" s="7">
        <v>301708</v>
      </c>
      <c r="D8" s="39">
        <f>C8/366</f>
        <v>824.33879781420762</v>
      </c>
      <c r="E8" s="7">
        <v>427255</v>
      </c>
      <c r="F8" s="12">
        <f>(C8-E8)/E8</f>
        <v>-0.29384559572152463</v>
      </c>
    </row>
    <row r="9" spans="1:6">
      <c r="B9" s="11" t="s">
        <v>15</v>
      </c>
      <c r="C9" s="7">
        <v>62437</v>
      </c>
      <c r="D9" s="39">
        <f>C9/366</f>
        <v>170.5928961748634</v>
      </c>
      <c r="E9" s="7">
        <v>108035</v>
      </c>
      <c r="F9" s="12">
        <f>(C9-E9)/E9</f>
        <v>-0.42206692275651408</v>
      </c>
    </row>
    <row r="10" spans="1:6">
      <c r="B10" s="9" t="s">
        <v>0</v>
      </c>
      <c r="C10" s="6">
        <f>SUM(C7:C9)</f>
        <v>616905</v>
      </c>
      <c r="D10" s="39">
        <f>C10/366</f>
        <v>1685.532786885246</v>
      </c>
      <c r="E10" s="6">
        <f>SUM(E7:E9)</f>
        <v>1045741</v>
      </c>
      <c r="F10" s="12">
        <f>(C10-E10)/E10</f>
        <v>-0.41007859498671279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E14" sqref="E14"/>
    </sheetView>
  </sheetViews>
  <sheetFormatPr defaultRowHeight="14.6"/>
  <cols>
    <col min="2" max="2" width="14.15234375" customWidth="1"/>
    <col min="3" max="3" width="19.15234375" customWidth="1"/>
    <col min="4" max="4" width="16.69140625" customWidth="1"/>
    <col min="5" max="5" width="19.3046875" customWidth="1"/>
    <col min="6" max="6" width="20.15234375" customWidth="1"/>
  </cols>
  <sheetData>
    <row r="1" spans="1:6">
      <c r="A1" t="s">
        <v>111</v>
      </c>
    </row>
    <row r="3" spans="1:6">
      <c r="A3" t="s">
        <v>2</v>
      </c>
    </row>
    <row r="5" spans="1:6">
      <c r="C5" s="38" t="s">
        <v>108</v>
      </c>
      <c r="E5" s="38" t="s">
        <v>107</v>
      </c>
    </row>
    <row r="6" spans="1:6">
      <c r="B6" s="4"/>
      <c r="C6" s="1" t="s">
        <v>110</v>
      </c>
      <c r="D6" s="2" t="s">
        <v>11</v>
      </c>
      <c r="E6" s="8" t="s">
        <v>110</v>
      </c>
      <c r="F6" s="8" t="s">
        <v>12</v>
      </c>
    </row>
    <row r="7" spans="1:6">
      <c r="B7" s="11" t="s">
        <v>3</v>
      </c>
      <c r="C7" s="7">
        <v>483612</v>
      </c>
      <c r="D7" s="37">
        <f>C7/366</f>
        <v>1321.344262295082</v>
      </c>
      <c r="E7" s="7">
        <v>877252</v>
      </c>
      <c r="F7" s="14">
        <f t="shared" ref="F7:F12" si="0">(C7-E7)/E7</f>
        <v>-0.44871941015808459</v>
      </c>
    </row>
    <row r="8" spans="1:6">
      <c r="B8" s="11" t="s">
        <v>4</v>
      </c>
      <c r="C8" s="7">
        <v>20464</v>
      </c>
      <c r="D8" s="37">
        <f>C8/366</f>
        <v>55.912568306010932</v>
      </c>
      <c r="E8" s="7">
        <v>22855</v>
      </c>
      <c r="F8" s="14">
        <f t="shared" si="0"/>
        <v>-0.10461605775541458</v>
      </c>
    </row>
    <row r="9" spans="1:6">
      <c r="B9" s="11" t="s">
        <v>5</v>
      </c>
      <c r="C9" s="7">
        <v>53352</v>
      </c>
      <c r="D9" s="37">
        <f>C9/366</f>
        <v>145.7704918032787</v>
      </c>
      <c r="E9" s="7">
        <v>89694</v>
      </c>
      <c r="F9" s="14">
        <f t="shared" si="0"/>
        <v>-0.40517760385310053</v>
      </c>
    </row>
    <row r="10" spans="1:6">
      <c r="B10" s="11" t="s">
        <v>6</v>
      </c>
      <c r="C10" s="7">
        <v>41747</v>
      </c>
      <c r="D10" s="37">
        <f>C10/366</f>
        <v>114.06284153005464</v>
      </c>
      <c r="E10" s="7">
        <v>39703</v>
      </c>
      <c r="F10" s="14">
        <f t="shared" si="0"/>
        <v>5.1482255748935848E-2</v>
      </c>
    </row>
    <row r="11" spans="1:6">
      <c r="B11" s="11" t="s">
        <v>7</v>
      </c>
      <c r="C11" s="7">
        <v>17730</v>
      </c>
      <c r="D11" s="37">
        <f>C11/366</f>
        <v>48.442622950819676</v>
      </c>
      <c r="E11" s="7">
        <v>16237</v>
      </c>
      <c r="F11" s="14">
        <f t="shared" si="0"/>
        <v>9.1950483463694027E-2</v>
      </c>
    </row>
    <row r="12" spans="1:6">
      <c r="B12" s="9" t="s">
        <v>0</v>
      </c>
      <c r="C12" s="6">
        <f>SUM(C7:C11)</f>
        <v>616905</v>
      </c>
      <c r="D12" s="37">
        <f t="shared" ref="D12" si="1">C12/305</f>
        <v>2022.639344262295</v>
      </c>
      <c r="E12" s="13">
        <f>SUM(E7:E11)</f>
        <v>1045741</v>
      </c>
      <c r="F12" s="14">
        <f t="shared" si="0"/>
        <v>-0.41007859498671279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zoomScaleNormal="100" workbookViewId="0">
      <selection activeCell="F12" sqref="F12"/>
    </sheetView>
  </sheetViews>
  <sheetFormatPr defaultRowHeight="14.6"/>
  <cols>
    <col min="3" max="3" width="18.15234375" customWidth="1"/>
    <col min="4" max="4" width="17.69140625" customWidth="1"/>
    <col min="5" max="5" width="18.3046875" customWidth="1"/>
    <col min="6" max="6" width="20.3046875" customWidth="1"/>
    <col min="7" max="17" width="13.15234375" customWidth="1"/>
  </cols>
  <sheetData>
    <row r="1" spans="1:6">
      <c r="A1" t="s">
        <v>111</v>
      </c>
    </row>
    <row r="3" spans="1:6">
      <c r="A3" t="s">
        <v>8</v>
      </c>
    </row>
    <row r="5" spans="1:6">
      <c r="C5" s="38" t="s">
        <v>108</v>
      </c>
      <c r="E5" s="41" t="s">
        <v>107</v>
      </c>
    </row>
    <row r="6" spans="1:6">
      <c r="B6" s="3"/>
      <c r="C6" s="1" t="s">
        <v>110</v>
      </c>
      <c r="D6" s="2" t="s">
        <v>11</v>
      </c>
      <c r="E6" s="40" t="s">
        <v>110</v>
      </c>
      <c r="F6" s="8" t="s">
        <v>12</v>
      </c>
    </row>
    <row r="7" spans="1:6">
      <c r="B7" s="11" t="s">
        <v>9</v>
      </c>
      <c r="C7" s="7">
        <v>532544</v>
      </c>
      <c r="D7" s="37">
        <f>C7/366</f>
        <v>1455.0382513661202</v>
      </c>
      <c r="E7" s="7">
        <v>936615</v>
      </c>
      <c r="F7" s="14">
        <f>(C7-E7)/E7</f>
        <v>-0.43141632367621702</v>
      </c>
    </row>
    <row r="8" spans="1:6">
      <c r="B8" s="11" t="s">
        <v>10</v>
      </c>
      <c r="C8" s="7">
        <v>84361</v>
      </c>
      <c r="D8" s="37">
        <f>C8/366</f>
        <v>230.49453551912569</v>
      </c>
      <c r="E8" s="7">
        <v>109126</v>
      </c>
      <c r="F8" s="14">
        <f>(C8-E8)/E8</f>
        <v>-0.22693950112713743</v>
      </c>
    </row>
    <row r="9" spans="1:6">
      <c r="B9" s="9" t="s">
        <v>0</v>
      </c>
      <c r="C9" s="6">
        <f>SUM(C7:C8)</f>
        <v>616905</v>
      </c>
      <c r="D9" s="37">
        <f>C9/305</f>
        <v>2022.639344262295</v>
      </c>
      <c r="E9" s="15">
        <f>SUM(E7:E8)</f>
        <v>1045741</v>
      </c>
      <c r="F9" s="14">
        <f>(C9-E9)/E9</f>
        <v>-0.41007859498671279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31"/>
  <sheetViews>
    <sheetView tabSelected="1" topLeftCell="A22" workbookViewId="0">
      <selection activeCell="J30" sqref="J30"/>
    </sheetView>
  </sheetViews>
  <sheetFormatPr defaultColWidth="8.69140625" defaultRowHeight="24"/>
  <cols>
    <col min="1" max="1" width="8.69140625" style="16"/>
    <col min="2" max="2" width="6.84375" style="18" customWidth="1"/>
    <col min="3" max="3" width="15.69140625" style="16" customWidth="1"/>
    <col min="4" max="4" width="16.69140625" style="16" customWidth="1"/>
    <col min="5" max="5" width="26.3046875" style="16" customWidth="1"/>
    <col min="6" max="6" width="19.84375" style="16" customWidth="1"/>
    <col min="7" max="7" width="13.3828125" style="16" customWidth="1"/>
    <col min="8" max="8" width="28.53515625" style="16" customWidth="1"/>
    <col min="9" max="16384" width="8.69140625" style="16"/>
  </cols>
  <sheetData>
    <row r="2" spans="2:8" ht="48">
      <c r="B2" s="29" t="s">
        <v>16</v>
      </c>
      <c r="C2" s="29" t="s">
        <v>17</v>
      </c>
      <c r="D2" s="29" t="s">
        <v>18</v>
      </c>
      <c r="E2" s="29" t="s">
        <v>19</v>
      </c>
      <c r="F2" s="29" t="s">
        <v>20</v>
      </c>
      <c r="G2" s="29" t="s">
        <v>21</v>
      </c>
      <c r="H2" s="28" t="s">
        <v>91</v>
      </c>
    </row>
    <row r="3" spans="2:8" ht="48">
      <c r="B3" s="21">
        <v>1</v>
      </c>
      <c r="C3" s="19" t="s">
        <v>22</v>
      </c>
      <c r="D3" s="19" t="s">
        <v>23</v>
      </c>
      <c r="E3" s="19" t="s">
        <v>24</v>
      </c>
      <c r="F3" s="19"/>
      <c r="G3" s="20" t="s">
        <v>25</v>
      </c>
      <c r="H3" s="32" t="s">
        <v>92</v>
      </c>
    </row>
    <row r="4" spans="2:8" ht="48">
      <c r="B4" s="21">
        <v>2</v>
      </c>
      <c r="C4" s="19" t="s">
        <v>26</v>
      </c>
      <c r="D4" s="19" t="s">
        <v>27</v>
      </c>
      <c r="E4" s="19" t="s">
        <v>28</v>
      </c>
      <c r="F4" s="19"/>
      <c r="G4" s="20" t="s">
        <v>25</v>
      </c>
      <c r="H4" s="31" t="s">
        <v>106</v>
      </c>
    </row>
    <row r="5" spans="2:8" ht="96">
      <c r="B5" s="21">
        <v>3</v>
      </c>
      <c r="C5" s="19" t="s">
        <v>29</v>
      </c>
      <c r="D5" s="19" t="s">
        <v>30</v>
      </c>
      <c r="E5" s="19" t="s">
        <v>93</v>
      </c>
      <c r="F5" s="19"/>
      <c r="G5" s="20" t="s">
        <v>25</v>
      </c>
      <c r="H5" s="31" t="s">
        <v>94</v>
      </c>
    </row>
    <row r="6" spans="2:8" ht="72">
      <c r="B6" s="21">
        <v>4</v>
      </c>
      <c r="C6" s="19" t="s">
        <v>31</v>
      </c>
      <c r="D6" s="19" t="s">
        <v>32</v>
      </c>
      <c r="E6" s="19" t="s">
        <v>33</v>
      </c>
      <c r="F6" s="19" t="s">
        <v>34</v>
      </c>
      <c r="G6" s="20" t="s">
        <v>25</v>
      </c>
      <c r="H6" s="31" t="s">
        <v>96</v>
      </c>
    </row>
    <row r="7" spans="2:8" ht="48">
      <c r="B7" s="21">
        <v>5</v>
      </c>
      <c r="C7" s="19" t="s">
        <v>35</v>
      </c>
      <c r="D7" s="19" t="s">
        <v>36</v>
      </c>
      <c r="E7" s="19" t="s">
        <v>37</v>
      </c>
      <c r="F7" s="19" t="s">
        <v>38</v>
      </c>
      <c r="G7" s="20" t="s">
        <v>25</v>
      </c>
      <c r="H7" s="33" t="s">
        <v>102</v>
      </c>
    </row>
    <row r="8" spans="2:8" ht="48">
      <c r="B8" s="21">
        <v>6</v>
      </c>
      <c r="C8" s="19" t="s">
        <v>39</v>
      </c>
      <c r="D8" s="19" t="s">
        <v>40</v>
      </c>
      <c r="E8" s="19" t="s">
        <v>41</v>
      </c>
      <c r="F8" s="19"/>
      <c r="G8" s="20" t="s">
        <v>25</v>
      </c>
      <c r="H8" s="31" t="s">
        <v>95</v>
      </c>
    </row>
    <row r="9" spans="2:8" ht="48">
      <c r="B9" s="21">
        <v>7</v>
      </c>
      <c r="C9" s="19" t="s">
        <v>42</v>
      </c>
      <c r="D9" s="19" t="s">
        <v>43</v>
      </c>
      <c r="E9" s="19" t="s">
        <v>44</v>
      </c>
      <c r="F9" s="19"/>
      <c r="G9" s="20" t="s">
        <v>25</v>
      </c>
      <c r="H9" s="30" t="s">
        <v>103</v>
      </c>
    </row>
    <row r="10" spans="2:8">
      <c r="B10" s="21">
        <v>8</v>
      </c>
      <c r="C10" s="19" t="s">
        <v>45</v>
      </c>
      <c r="D10" s="19" t="s">
        <v>46</v>
      </c>
      <c r="E10" s="19" t="s">
        <v>47</v>
      </c>
      <c r="F10" s="19" t="s">
        <v>48</v>
      </c>
      <c r="G10" s="20" t="s">
        <v>25</v>
      </c>
      <c r="H10" s="34" t="s">
        <v>104</v>
      </c>
    </row>
    <row r="11" spans="2:8">
      <c r="B11" s="21">
        <v>9</v>
      </c>
      <c r="C11" s="19" t="s">
        <v>49</v>
      </c>
      <c r="D11" s="19" t="s">
        <v>50</v>
      </c>
      <c r="E11" s="19" t="s">
        <v>53</v>
      </c>
      <c r="F11" s="19"/>
      <c r="G11" s="20" t="s">
        <v>25</v>
      </c>
      <c r="H11" s="30" t="s">
        <v>105</v>
      </c>
    </row>
    <row r="12" spans="2:8" ht="72">
      <c r="B12" s="21">
        <v>10</v>
      </c>
      <c r="C12" s="19" t="s">
        <v>51</v>
      </c>
      <c r="D12" s="19" t="s">
        <v>52</v>
      </c>
      <c r="E12" s="19" t="s">
        <v>54</v>
      </c>
      <c r="F12" s="25" t="s">
        <v>55</v>
      </c>
      <c r="G12" s="20" t="s">
        <v>25</v>
      </c>
      <c r="H12" s="30" t="s">
        <v>97</v>
      </c>
    </row>
    <row r="13" spans="2:8" ht="42" customHeight="1">
      <c r="B13" s="49">
        <v>11</v>
      </c>
      <c r="C13" s="67" t="s">
        <v>56</v>
      </c>
      <c r="D13" s="67" t="s">
        <v>57</v>
      </c>
      <c r="E13" s="64" t="s">
        <v>57</v>
      </c>
      <c r="F13" s="25" t="s">
        <v>82</v>
      </c>
      <c r="G13" s="61" t="s">
        <v>25</v>
      </c>
      <c r="H13" s="43" t="s">
        <v>101</v>
      </c>
    </row>
    <row r="14" spans="2:8" ht="48">
      <c r="B14" s="50"/>
      <c r="C14" s="68"/>
      <c r="D14" s="68"/>
      <c r="E14" s="65"/>
      <c r="F14" s="26" t="s">
        <v>73</v>
      </c>
      <c r="G14" s="62"/>
      <c r="H14" s="44"/>
    </row>
    <row r="15" spans="2:8">
      <c r="B15" s="50"/>
      <c r="C15" s="68"/>
      <c r="D15" s="68"/>
      <c r="E15" s="65"/>
      <c r="F15" s="26" t="s">
        <v>74</v>
      </c>
      <c r="G15" s="62"/>
      <c r="H15" s="44"/>
    </row>
    <row r="16" spans="2:8">
      <c r="B16" s="50"/>
      <c r="C16" s="68"/>
      <c r="D16" s="68"/>
      <c r="E16" s="65"/>
      <c r="F16" s="26" t="s">
        <v>75</v>
      </c>
      <c r="G16" s="62"/>
      <c r="H16" s="44"/>
    </row>
    <row r="17" spans="2:8">
      <c r="B17" s="50"/>
      <c r="C17" s="68"/>
      <c r="D17" s="68"/>
      <c r="E17" s="65"/>
      <c r="F17" s="26" t="s">
        <v>76</v>
      </c>
      <c r="G17" s="62"/>
      <c r="H17" s="44"/>
    </row>
    <row r="18" spans="2:8">
      <c r="B18" s="50"/>
      <c r="C18" s="68"/>
      <c r="D18" s="68"/>
      <c r="E18" s="65"/>
      <c r="F18" s="26" t="s">
        <v>77</v>
      </c>
      <c r="G18" s="62"/>
      <c r="H18" s="44"/>
    </row>
    <row r="19" spans="2:8">
      <c r="B19" s="50"/>
      <c r="C19" s="68"/>
      <c r="D19" s="68"/>
      <c r="E19" s="65"/>
      <c r="F19" s="26" t="s">
        <v>78</v>
      </c>
      <c r="G19" s="62"/>
      <c r="H19" s="44"/>
    </row>
    <row r="20" spans="2:8">
      <c r="B20" s="50"/>
      <c r="C20" s="68"/>
      <c r="D20" s="68"/>
      <c r="E20" s="65"/>
      <c r="F20" s="26" t="s">
        <v>79</v>
      </c>
      <c r="G20" s="62"/>
      <c r="H20" s="44"/>
    </row>
    <row r="21" spans="2:8">
      <c r="B21" s="50"/>
      <c r="C21" s="68"/>
      <c r="D21" s="68"/>
      <c r="E21" s="65"/>
      <c r="F21" s="26" t="s">
        <v>80</v>
      </c>
      <c r="G21" s="62"/>
      <c r="H21" s="44"/>
    </row>
    <row r="22" spans="2:8">
      <c r="B22" s="50"/>
      <c r="C22" s="68"/>
      <c r="D22" s="68"/>
      <c r="E22" s="65"/>
      <c r="F22" s="26" t="s">
        <v>81</v>
      </c>
      <c r="G22" s="62"/>
      <c r="H22" s="44"/>
    </row>
    <row r="23" spans="2:8">
      <c r="B23" s="51"/>
      <c r="C23" s="69"/>
      <c r="D23" s="69"/>
      <c r="E23" s="66"/>
      <c r="F23" s="27" t="s">
        <v>83</v>
      </c>
      <c r="G23" s="63"/>
      <c r="H23" s="45"/>
    </row>
    <row r="24" spans="2:8">
      <c r="B24" s="21">
        <v>12</v>
      </c>
      <c r="C24" s="19" t="s">
        <v>58</v>
      </c>
      <c r="D24" s="19" t="s">
        <v>59</v>
      </c>
      <c r="E24" s="19" t="s">
        <v>60</v>
      </c>
      <c r="F24" s="27" t="s">
        <v>55</v>
      </c>
      <c r="G24" s="20" t="s">
        <v>25</v>
      </c>
      <c r="H24" s="30" t="s">
        <v>99</v>
      </c>
    </row>
    <row r="25" spans="2:8">
      <c r="B25" s="21">
        <v>13</v>
      </c>
      <c r="C25" s="17" t="s">
        <v>61</v>
      </c>
      <c r="D25" s="17" t="s">
        <v>62</v>
      </c>
      <c r="E25" s="17" t="s">
        <v>63</v>
      </c>
      <c r="F25" s="23" t="s">
        <v>64</v>
      </c>
      <c r="G25" s="21" t="s">
        <v>25</v>
      </c>
      <c r="H25" s="30" t="s">
        <v>98</v>
      </c>
    </row>
    <row r="26" spans="2:8" ht="48">
      <c r="B26" s="49">
        <v>14</v>
      </c>
      <c r="C26" s="52" t="s">
        <v>65</v>
      </c>
      <c r="D26" s="52" t="s">
        <v>66</v>
      </c>
      <c r="E26" s="55" t="s">
        <v>66</v>
      </c>
      <c r="F26" s="25" t="s">
        <v>71</v>
      </c>
      <c r="G26" s="58" t="s">
        <v>25</v>
      </c>
      <c r="H26" s="46" t="s">
        <v>100</v>
      </c>
    </row>
    <row r="27" spans="2:8" ht="72">
      <c r="B27" s="50"/>
      <c r="C27" s="53"/>
      <c r="D27" s="53"/>
      <c r="E27" s="56"/>
      <c r="F27" s="26" t="s">
        <v>70</v>
      </c>
      <c r="G27" s="59"/>
      <c r="H27" s="47"/>
    </row>
    <row r="28" spans="2:8" ht="72">
      <c r="B28" s="51"/>
      <c r="C28" s="54"/>
      <c r="D28" s="54"/>
      <c r="E28" s="57"/>
      <c r="F28" s="27" t="s">
        <v>72</v>
      </c>
      <c r="G28" s="60"/>
      <c r="H28" s="48"/>
    </row>
    <row r="29" spans="2:8">
      <c r="B29" s="21">
        <v>15</v>
      </c>
      <c r="C29" s="17" t="s">
        <v>67</v>
      </c>
      <c r="D29" s="17" t="s">
        <v>68</v>
      </c>
      <c r="E29" s="17" t="s">
        <v>69</v>
      </c>
      <c r="F29" s="24"/>
      <c r="G29" s="21"/>
      <c r="H29" s="30"/>
    </row>
    <row r="30" spans="2:8" ht="72">
      <c r="B30" s="21">
        <v>16</v>
      </c>
      <c r="C30" s="22" t="s">
        <v>84</v>
      </c>
      <c r="D30" s="22" t="s">
        <v>85</v>
      </c>
      <c r="E30" s="19" t="s">
        <v>86</v>
      </c>
      <c r="F30" s="19" t="s">
        <v>87</v>
      </c>
      <c r="G30" s="21"/>
      <c r="H30" s="30"/>
    </row>
    <row r="31" spans="2:8" ht="168">
      <c r="B31" s="21">
        <v>17</v>
      </c>
      <c r="C31" s="22" t="s">
        <v>88</v>
      </c>
      <c r="D31" s="22" t="s">
        <v>89</v>
      </c>
      <c r="E31" s="22" t="s">
        <v>89</v>
      </c>
      <c r="F31" s="19" t="s">
        <v>90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 xr:uid="{00000000-0004-0000-03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Patipat T</cp:lastModifiedBy>
  <dcterms:created xsi:type="dcterms:W3CDTF">2016-07-11T04:29:11Z</dcterms:created>
  <dcterms:modified xsi:type="dcterms:W3CDTF">2021-02-02T08:08:14Z</dcterms:modified>
</cp:coreProperties>
</file>